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E27120E1-EDDE-4388-B5D3-EF1225ED085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tableau des calories" sheetId="2" r:id="rId1"/>
    <sheet name="MANGER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2" l="1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H6" i="2"/>
  <c r="G6" i="2"/>
  <c r="F6" i="2"/>
  <c r="E6" i="2"/>
  <c r="F23" i="2" l="1"/>
  <c r="G23" i="2"/>
  <c r="H23" i="2"/>
  <c r="E23" i="2"/>
</calcChain>
</file>

<file path=xl/sharedStrings.xml><?xml version="1.0" encoding="utf-8"?>
<sst xmlns="http://schemas.openxmlformats.org/spreadsheetml/2006/main" count="37" uniqueCount="28">
  <si>
    <t>Orange</t>
  </si>
  <si>
    <t>XYZ</t>
  </si>
  <si>
    <t>Banane</t>
  </si>
  <si>
    <t>1 1/2 Tassen, 1 Tasse Magermilch</t>
  </si>
  <si>
    <t>JOURNAL ALIMENTAIRE QUOTIDIEN</t>
  </si>
  <si>
    <t>Nom:</t>
  </si>
  <si>
    <t>Nom du jour</t>
  </si>
  <si>
    <t>Dimanche</t>
  </si>
  <si>
    <t>POIDS (kg)</t>
  </si>
  <si>
    <t>HEURE</t>
  </si>
  <si>
    <t>DATE</t>
  </si>
  <si>
    <t>Total</t>
  </si>
  <si>
    <t>QTÉ</t>
  </si>
  <si>
    <t>Manger</t>
  </si>
  <si>
    <t>Muesli froid</t>
  </si>
  <si>
    <t>Pomme</t>
  </si>
  <si>
    <t>Calories</t>
  </si>
  <si>
    <t>Glucides</t>
  </si>
  <si>
    <t>Sucre</t>
  </si>
  <si>
    <t>Graisse</t>
  </si>
  <si>
    <t>DÉTAILS DE L’ALIMENT</t>
  </si>
  <si>
    <t>Kit universel</t>
  </si>
  <si>
    <t>Sodium</t>
  </si>
  <si>
    <t>Protéine</t>
  </si>
  <si>
    <t>Notes</t>
  </si>
  <si>
    <t>1 pomme moyenne (182 g, 3 pouces)</t>
  </si>
  <si>
    <t>1 orange moyenne (100g)</t>
  </si>
  <si>
    <t>1 banane moyenne (118g, 7")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</si>
</sst>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\-mmm\-yy;@"/>
    <numFmt numFmtId="165" formatCode="[$-409]h:mm\ AM/PM;@"/>
    <numFmt numFmtId="166" formatCode="0.0"/>
    <numFmt numFmtId="168" formatCode="[$-40C]d\-mmm\-yyyy;@"/>
  </numFmts>
  <fonts count="5" x14ac:knownFonts="1">
    <font>
      <sz val="11"/>
      <color theme="1"/>
      <name val="Calibri"/>
      <family val="2"/>
      <scheme val="minor"/>
    </font>
    <font>
      <b/>
      <sz val="24"/>
      <color theme="0"/>
      <name val="Algerian"/>
      <family val="5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8"/>
      <color theme="1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166" fontId="0" fillId="0" borderId="4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5" fontId="2" fillId="3" borderId="8" xfId="0" applyNumberFormat="1" applyFont="1" applyFill="1" applyBorder="1" applyAlignment="1">
      <alignment horizontal="center" vertical="center"/>
    </xf>
    <xf numFmtId="164" fontId="2" fillId="3" borderId="9" xfId="0" applyNumberFormat="1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166" fontId="2" fillId="3" borderId="9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8" fontId="0" fillId="0" borderId="4" xfId="0" applyNumberFormat="1" applyBorder="1" applyAlignment="1">
      <alignment horizontal="center" vertical="center"/>
    </xf>
  </cellXfs>
  <cellStyles count="1">
    <cellStyle name="Normal" xfId="0" builtinId="0"/>
  </cellStyles>
  <dxfs count="24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[$-409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5" formatCode="[$-409]h:mm\ AM/PM;@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5:H23" totalsRowShown="0" headerRowDxfId="23" dataDxfId="21" headerRowBorderDxfId="22" tableBorderDxfId="20" totalsRowBorderDxfId="19">
  <autoFilter ref="A5:H23" xr:uid="{00000000-0009-0000-0100-000002000000}"/>
  <tableColumns count="8">
    <tableColumn id="1" xr3:uid="{00000000-0010-0000-0000-000001000000}" name="HEURE" dataDxfId="18"/>
    <tableColumn id="2" xr3:uid="{00000000-0010-0000-0000-000002000000}" name="DATE" dataDxfId="17"/>
    <tableColumn id="3" xr3:uid="{00000000-0010-0000-0000-000003000000}" name="QTÉ" dataDxfId="16"/>
    <tableColumn id="4" xr3:uid="{00000000-0010-0000-0000-000004000000}" name="Manger" dataDxfId="15"/>
    <tableColumn id="5" xr3:uid="{00000000-0010-0000-0000-000005000000}" name="Calories" dataDxfId="14">
      <calculatedColumnFormula>+IFERROR(INDEX(Table1[Calories],MATCH('tableau des calories'!D6,Table1[Manger],0)),0)*C6</calculatedColumnFormula>
    </tableColumn>
    <tableColumn id="6" xr3:uid="{00000000-0010-0000-0000-000006000000}" name="Glucides" dataDxfId="13">
      <calculatedColumnFormula>+IFERROR(INDEX(Table1[Glucides],MATCH('tableau des calories'!D6,Table1[Manger],0)),0)*2</calculatedColumnFormula>
    </tableColumn>
    <tableColumn id="7" xr3:uid="{00000000-0010-0000-0000-000007000000}" name="Sucre" dataDxfId="12">
      <calculatedColumnFormula>+IFERROR(INDEX(Table1[Sucre],MATCH('tableau des calories'!D6,Table1[Manger],0)),0)*2</calculatedColumnFormula>
    </tableColumn>
    <tableColumn id="8" xr3:uid="{00000000-0010-0000-0000-000008000000}" name="Graisse" dataDxfId="11">
      <calculatedColumnFormula>+IFERROR(INDEX(Table1[Graisse],MATCH('tableau des calories'!D6,Table1[Manger],0)),0)*2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2:I20" totalsRowShown="0" headerRowDxfId="10" dataDxfId="9">
  <autoFilter ref="A2:I20" xr:uid="{00000000-0009-0000-0100-000001000000}"/>
  <tableColumns count="9">
    <tableColumn id="1" xr3:uid="{00000000-0010-0000-0100-000001000000}" name="Manger" dataDxfId="8"/>
    <tableColumn id="2" xr3:uid="{00000000-0010-0000-0100-000002000000}" name="Kit universel" dataDxfId="7"/>
    <tableColumn id="3" xr3:uid="{00000000-0010-0000-0100-000003000000}" name="Calories" dataDxfId="6"/>
    <tableColumn id="4" xr3:uid="{00000000-0010-0000-0100-000004000000}" name="Glucides" dataDxfId="5"/>
    <tableColumn id="5" xr3:uid="{00000000-0010-0000-0100-000005000000}" name="Sucre" dataDxfId="4"/>
    <tableColumn id="6" xr3:uid="{00000000-0010-0000-0100-000006000000}" name="Graisse" dataDxfId="3"/>
    <tableColumn id="7" xr3:uid="{00000000-0010-0000-0100-000007000000}" name="Sodium" dataDxfId="2"/>
    <tableColumn id="8" xr3:uid="{00000000-0010-0000-0100-000008000000}" name="Protéine" dataDxfId="1"/>
    <tableColumn id="9" xr3:uid="{00000000-0010-0000-0100-000009000000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showGridLines="0" zoomScaleNormal="100" workbookViewId="0">
      <selection activeCell="H5" sqref="H5"/>
    </sheetView>
  </sheetViews>
  <sheetFormatPr baseColWidth="10" defaultColWidth="8.88671875" defaultRowHeight="14.4" x14ac:dyDescent="0.3"/>
  <cols>
    <col min="1" max="1" width="15.21875" customWidth="1"/>
    <col min="2" max="2" width="24.6640625" customWidth="1"/>
    <col min="3" max="3" width="11.77734375" customWidth="1"/>
    <col min="4" max="4" width="15.6640625" customWidth="1"/>
    <col min="5" max="8" width="22.88671875" customWidth="1"/>
  </cols>
  <sheetData>
    <row r="1" spans="1:8" x14ac:dyDescent="0.3">
      <c r="A1" s="17" t="s">
        <v>4</v>
      </c>
      <c r="B1" s="17"/>
      <c r="C1" s="17"/>
      <c r="D1" s="17"/>
      <c r="E1" s="17"/>
      <c r="F1" s="17"/>
      <c r="G1" s="17"/>
      <c r="H1" s="17"/>
    </row>
    <row r="2" spans="1:8" x14ac:dyDescent="0.3">
      <c r="A2" s="17"/>
      <c r="B2" s="17"/>
      <c r="C2" s="17"/>
      <c r="D2" s="17"/>
      <c r="E2" s="17"/>
      <c r="F2" s="17"/>
      <c r="G2" s="17"/>
      <c r="H2" s="17"/>
    </row>
    <row r="3" spans="1:8" ht="15.6" x14ac:dyDescent="0.3">
      <c r="A3" s="10" t="s">
        <v>5</v>
      </c>
      <c r="B3" s="10" t="s">
        <v>1</v>
      </c>
      <c r="C3" s="1"/>
      <c r="D3" s="3" t="s">
        <v>6</v>
      </c>
      <c r="E3" s="3" t="s">
        <v>7</v>
      </c>
      <c r="F3" s="1"/>
      <c r="G3" s="3" t="s">
        <v>8</v>
      </c>
      <c r="H3" s="3">
        <v>78</v>
      </c>
    </row>
    <row r="4" spans="1:8" x14ac:dyDescent="0.3">
      <c r="A4" s="1"/>
      <c r="B4" s="1"/>
      <c r="C4" s="1"/>
      <c r="D4" s="1"/>
      <c r="E4" s="1"/>
      <c r="F4" s="1"/>
      <c r="G4" s="1"/>
      <c r="H4" s="1"/>
    </row>
    <row r="5" spans="1:8" ht="24.9" customHeight="1" x14ac:dyDescent="0.3">
      <c r="A5" s="7" t="s">
        <v>9</v>
      </c>
      <c r="B5" s="8" t="s">
        <v>10</v>
      </c>
      <c r="C5" s="8" t="s">
        <v>12</v>
      </c>
      <c r="D5" s="8" t="s">
        <v>13</v>
      </c>
      <c r="E5" s="8" t="s">
        <v>16</v>
      </c>
      <c r="F5" s="8" t="s">
        <v>17</v>
      </c>
      <c r="G5" s="8" t="s">
        <v>18</v>
      </c>
      <c r="H5" s="9" t="s">
        <v>19</v>
      </c>
    </row>
    <row r="6" spans="1:8" x14ac:dyDescent="0.3">
      <c r="A6" s="6"/>
      <c r="B6" s="21">
        <v>45754</v>
      </c>
      <c r="C6" s="4">
        <v>2</v>
      </c>
      <c r="D6" s="4" t="s">
        <v>14</v>
      </c>
      <c r="E6" s="11">
        <f>+IFERROR(INDEX(Table1[Calories],MATCH('tableau des calories'!D6,Table1[Manger],0)),0)*C6</f>
        <v>600</v>
      </c>
      <c r="F6" s="11">
        <f>+IFERROR(INDEX(Table1[Glucides],MATCH('tableau des calories'!D6,Table1[Manger],0)),0)*2</f>
        <v>88</v>
      </c>
      <c r="G6" s="11">
        <f>+IFERROR(INDEX(Table1[Sucre],MATCH('tableau des calories'!D6,Table1[Manger],0)),0)*2</f>
        <v>36</v>
      </c>
      <c r="H6" s="12">
        <f>+IFERROR(INDEX(Table1[Graisse],MATCH('tableau des calories'!D6,Table1[Manger],0)),0)*2</f>
        <v>6</v>
      </c>
    </row>
    <row r="7" spans="1:8" x14ac:dyDescent="0.3">
      <c r="A7" s="6"/>
      <c r="B7" s="21">
        <v>45811</v>
      </c>
      <c r="C7" s="4">
        <v>2</v>
      </c>
      <c r="D7" s="4" t="s">
        <v>15</v>
      </c>
      <c r="E7" s="11">
        <f>+IFERROR(INDEX(Table1[Calories],MATCH('tableau des calories'!D7,Table1[Manger],0)),0)*C7</f>
        <v>190</v>
      </c>
      <c r="F7" s="11">
        <f>+IFERROR(INDEX(Table1[Glucides],MATCH('tableau des calories'!D7,Table1[Manger],0)),0)*2</f>
        <v>50</v>
      </c>
      <c r="G7" s="11">
        <f>+IFERROR(INDEX(Table1[Sucre],MATCH('tableau des calories'!D7,Table1[Manger],0)),0)*2</f>
        <v>38</v>
      </c>
      <c r="H7" s="12">
        <f>+IFERROR(INDEX(Table1[Graisse],MATCH('tableau des calories'!D7,Table1[Manger],0)),0)*2</f>
        <v>0</v>
      </c>
    </row>
    <row r="8" spans="1:8" x14ac:dyDescent="0.3">
      <c r="A8" s="6"/>
      <c r="B8" s="21">
        <v>45868</v>
      </c>
      <c r="C8" s="4">
        <v>3</v>
      </c>
      <c r="D8" s="4" t="s">
        <v>0</v>
      </c>
      <c r="E8" s="11">
        <f>+IFERROR(INDEX(Table1[Calories],MATCH('tableau des calories'!D8,Table1[Manger],0)),0)*C8</f>
        <v>141</v>
      </c>
      <c r="F8" s="11">
        <f>+IFERROR(INDEX(Table1[Glucides],MATCH('tableau des calories'!D8,Table1[Manger],0)),0)*2</f>
        <v>24</v>
      </c>
      <c r="G8" s="11">
        <f>+IFERROR(INDEX(Table1[Sucre],MATCH('tableau des calories'!D8,Table1[Manger],0)),0)*2</f>
        <v>19</v>
      </c>
      <c r="H8" s="12">
        <f>+IFERROR(INDEX(Table1[Graisse],MATCH('tableau des calories'!D8,Table1[Manger],0)),0)*2</f>
        <v>0.2</v>
      </c>
    </row>
    <row r="9" spans="1:8" x14ac:dyDescent="0.3">
      <c r="A9" s="6"/>
      <c r="B9" s="21">
        <v>45925</v>
      </c>
      <c r="C9" s="4">
        <v>2</v>
      </c>
      <c r="D9" s="4" t="s">
        <v>2</v>
      </c>
      <c r="E9" s="11">
        <f>+IFERROR(INDEX(Table1[Calories],MATCH('tableau des calories'!D9,Table1[Manger],0)),0)*C9</f>
        <v>210</v>
      </c>
      <c r="F9" s="11">
        <f>+IFERROR(INDEX(Table1[Glucides],MATCH('tableau des calories'!D9,Table1[Manger],0)),0)*2</f>
        <v>54</v>
      </c>
      <c r="G9" s="11">
        <f>+IFERROR(INDEX(Table1[Sucre],MATCH('tableau des calories'!D9,Table1[Manger],0)),0)*2</f>
        <v>28</v>
      </c>
      <c r="H9" s="12">
        <f>+IFERROR(INDEX(Table1[Graisse],MATCH('tableau des calories'!D9,Table1[Manger],0)),0)*2</f>
        <v>0.8</v>
      </c>
    </row>
    <row r="10" spans="1:8" x14ac:dyDescent="0.3">
      <c r="A10" s="6"/>
      <c r="B10" s="5"/>
      <c r="C10" s="4"/>
      <c r="D10" s="4"/>
      <c r="E10" s="11">
        <f>+IFERROR(INDEX(Table1[Calories],MATCH('tableau des calories'!D10,Table1[Manger],0)),0)*C10</f>
        <v>0</v>
      </c>
      <c r="F10" s="11">
        <f>+IFERROR(INDEX(Table1[Glucides],MATCH('tableau des calories'!D10,Table1[Manger],0)),0)*2</f>
        <v>0</v>
      </c>
      <c r="G10" s="11">
        <f>+IFERROR(INDEX(Table1[Sucre],MATCH('tableau des calories'!D10,Table1[Manger],0)),0)*2</f>
        <v>0</v>
      </c>
      <c r="H10" s="12">
        <f>+IFERROR(INDEX(Table1[Graisse],MATCH('tableau des calories'!D10,Table1[Manger],0)),0)*2</f>
        <v>0</v>
      </c>
    </row>
    <row r="11" spans="1:8" x14ac:dyDescent="0.3">
      <c r="A11" s="6"/>
      <c r="B11" s="5"/>
      <c r="C11" s="4"/>
      <c r="D11" s="4"/>
      <c r="E11" s="11">
        <f>+IFERROR(INDEX(Table1[Calories],MATCH('tableau des calories'!D11,Table1[Manger],0)),0)*C11</f>
        <v>0</v>
      </c>
      <c r="F11" s="11">
        <f>+IFERROR(INDEX(Table1[Glucides],MATCH('tableau des calories'!D11,Table1[Manger],0)),0)*2</f>
        <v>0</v>
      </c>
      <c r="G11" s="11">
        <f>+IFERROR(INDEX(Table1[Sucre],MATCH('tableau des calories'!D11,Table1[Manger],0)),0)*2</f>
        <v>0</v>
      </c>
      <c r="H11" s="12">
        <f>+IFERROR(INDEX(Table1[Graisse],MATCH('tableau des calories'!D11,Table1[Manger],0)),0)*2</f>
        <v>0</v>
      </c>
    </row>
    <row r="12" spans="1:8" x14ac:dyDescent="0.3">
      <c r="A12" s="6"/>
      <c r="B12" s="5"/>
      <c r="C12" s="4"/>
      <c r="D12" s="4"/>
      <c r="E12" s="11">
        <f>+IFERROR(INDEX(Table1[Calories],MATCH('tableau des calories'!D12,Table1[Manger],0)),0)*C12</f>
        <v>0</v>
      </c>
      <c r="F12" s="11">
        <f>+IFERROR(INDEX(Table1[Glucides],MATCH('tableau des calories'!D12,Table1[Manger],0)),0)*2</f>
        <v>0</v>
      </c>
      <c r="G12" s="11">
        <f>+IFERROR(INDEX(Table1[Sucre],MATCH('tableau des calories'!D12,Table1[Manger],0)),0)*2</f>
        <v>0</v>
      </c>
      <c r="H12" s="12">
        <f>+IFERROR(INDEX(Table1[Graisse],MATCH('tableau des calories'!D12,Table1[Manger],0)),0)*2</f>
        <v>0</v>
      </c>
    </row>
    <row r="13" spans="1:8" x14ac:dyDescent="0.3">
      <c r="A13" s="6"/>
      <c r="B13" s="5"/>
      <c r="C13" s="4"/>
      <c r="D13" s="4"/>
      <c r="E13" s="11">
        <f>+IFERROR(INDEX(Table1[Calories],MATCH('tableau des calories'!D13,Table1[Manger],0)),0)*C13</f>
        <v>0</v>
      </c>
      <c r="F13" s="11">
        <f>+IFERROR(INDEX(Table1[Glucides],MATCH('tableau des calories'!D13,Table1[Manger],0)),0)*2</f>
        <v>0</v>
      </c>
      <c r="G13" s="11">
        <f>+IFERROR(INDEX(Table1[Sucre],MATCH('tableau des calories'!D13,Table1[Manger],0)),0)*2</f>
        <v>0</v>
      </c>
      <c r="H13" s="12">
        <f>+IFERROR(INDEX(Table1[Graisse],MATCH('tableau des calories'!D13,Table1[Manger],0)),0)*2</f>
        <v>0</v>
      </c>
    </row>
    <row r="14" spans="1:8" x14ac:dyDescent="0.3">
      <c r="A14" s="6"/>
      <c r="B14" s="5"/>
      <c r="C14" s="4"/>
      <c r="D14" s="4"/>
      <c r="E14" s="11">
        <f>+IFERROR(INDEX(Table1[Calories],MATCH('tableau des calories'!D14,Table1[Manger],0)),0)*C14</f>
        <v>0</v>
      </c>
      <c r="F14" s="11">
        <f>+IFERROR(INDEX(Table1[Glucides],MATCH('tableau des calories'!D14,Table1[Manger],0)),0)*2</f>
        <v>0</v>
      </c>
      <c r="G14" s="11">
        <f>+IFERROR(INDEX(Table1[Sucre],MATCH('tableau des calories'!D14,Table1[Manger],0)),0)*2</f>
        <v>0</v>
      </c>
      <c r="H14" s="12">
        <f>+IFERROR(INDEX(Table1[Graisse],MATCH('tableau des calories'!D14,Table1[Manger],0)),0)*2</f>
        <v>0</v>
      </c>
    </row>
    <row r="15" spans="1:8" x14ac:dyDescent="0.3">
      <c r="A15" s="6"/>
      <c r="B15" s="5"/>
      <c r="C15" s="4"/>
      <c r="D15" s="4"/>
      <c r="E15" s="11">
        <f>+IFERROR(INDEX(Table1[Calories],MATCH('tableau des calories'!D15,Table1[Manger],0)),0)*C15</f>
        <v>0</v>
      </c>
      <c r="F15" s="11">
        <f>+IFERROR(INDEX(Table1[Glucides],MATCH('tableau des calories'!D15,Table1[Manger],0)),0)*2</f>
        <v>0</v>
      </c>
      <c r="G15" s="11">
        <f>+IFERROR(INDEX(Table1[Sucre],MATCH('tableau des calories'!D15,Table1[Manger],0)),0)*2</f>
        <v>0</v>
      </c>
      <c r="H15" s="12">
        <f>+IFERROR(INDEX(Table1[Graisse],MATCH('tableau des calories'!D15,Table1[Manger],0)),0)*2</f>
        <v>0</v>
      </c>
    </row>
    <row r="16" spans="1:8" x14ac:dyDescent="0.3">
      <c r="A16" s="6"/>
      <c r="B16" s="5"/>
      <c r="C16" s="4"/>
      <c r="D16" s="4"/>
      <c r="E16" s="11">
        <f>+IFERROR(INDEX(Table1[Calories],MATCH('tableau des calories'!D16,Table1[Manger],0)),0)*C16</f>
        <v>0</v>
      </c>
      <c r="F16" s="11">
        <f>+IFERROR(INDEX(Table1[Glucides],MATCH('tableau des calories'!D16,Table1[Manger],0)),0)*2</f>
        <v>0</v>
      </c>
      <c r="G16" s="11">
        <f>+IFERROR(INDEX(Table1[Sucre],MATCH('tableau des calories'!D16,Table1[Manger],0)),0)*2</f>
        <v>0</v>
      </c>
      <c r="H16" s="12">
        <f>+IFERROR(INDEX(Table1[Graisse],MATCH('tableau des calories'!D16,Table1[Manger],0)),0)*2</f>
        <v>0</v>
      </c>
    </row>
    <row r="17" spans="1:8" x14ac:dyDescent="0.3">
      <c r="A17" s="6"/>
      <c r="B17" s="5"/>
      <c r="C17" s="4"/>
      <c r="D17" s="4"/>
      <c r="E17" s="11">
        <f>+IFERROR(INDEX(Table1[Calories],MATCH('tableau des calories'!D17,Table1[Manger],0)),0)*C17</f>
        <v>0</v>
      </c>
      <c r="F17" s="11">
        <f>+IFERROR(INDEX(Table1[Glucides],MATCH('tableau des calories'!D17,Table1[Manger],0)),0)*2</f>
        <v>0</v>
      </c>
      <c r="G17" s="11">
        <f>+IFERROR(INDEX(Table1[Sucre],MATCH('tableau des calories'!D17,Table1[Manger],0)),0)*2</f>
        <v>0</v>
      </c>
      <c r="H17" s="12">
        <f>+IFERROR(INDEX(Table1[Graisse],MATCH('tableau des calories'!D17,Table1[Manger],0)),0)*2</f>
        <v>0</v>
      </c>
    </row>
    <row r="18" spans="1:8" x14ac:dyDescent="0.3">
      <c r="A18" s="6"/>
      <c r="B18" s="5"/>
      <c r="C18" s="4"/>
      <c r="D18" s="4"/>
      <c r="E18" s="11">
        <f>+IFERROR(INDEX(Table1[Calories],MATCH('tableau des calories'!D18,Table1[Manger],0)),0)*C18</f>
        <v>0</v>
      </c>
      <c r="F18" s="11">
        <f>+IFERROR(INDEX(Table1[Glucides],MATCH('tableau des calories'!D18,Table1[Manger],0)),0)*2</f>
        <v>0</v>
      </c>
      <c r="G18" s="11">
        <f>+IFERROR(INDEX(Table1[Sucre],MATCH('tableau des calories'!D18,Table1[Manger],0)),0)*2</f>
        <v>0</v>
      </c>
      <c r="H18" s="12">
        <f>+IFERROR(INDEX(Table1[Graisse],MATCH('tableau des calories'!D18,Table1[Manger],0)),0)*2</f>
        <v>0</v>
      </c>
    </row>
    <row r="19" spans="1:8" x14ac:dyDescent="0.3">
      <c r="A19" s="6"/>
      <c r="B19" s="5"/>
      <c r="C19" s="4"/>
      <c r="D19" s="4"/>
      <c r="E19" s="11">
        <f>+IFERROR(INDEX(Table1[Calories],MATCH('tableau des calories'!D19,Table1[Manger],0)),0)*C19</f>
        <v>0</v>
      </c>
      <c r="F19" s="11">
        <f>+IFERROR(INDEX(Table1[Glucides],MATCH('tableau des calories'!D19,Table1[Manger],0)),0)*2</f>
        <v>0</v>
      </c>
      <c r="G19" s="11">
        <f>+IFERROR(INDEX(Table1[Sucre],MATCH('tableau des calories'!D19,Table1[Manger],0)),0)*2</f>
        <v>0</v>
      </c>
      <c r="H19" s="12">
        <f>+IFERROR(INDEX(Table1[Graisse],MATCH('tableau des calories'!D19,Table1[Manger],0)),0)*2</f>
        <v>0</v>
      </c>
    </row>
    <row r="20" spans="1:8" x14ac:dyDescent="0.3">
      <c r="A20" s="6"/>
      <c r="B20" s="5"/>
      <c r="C20" s="4"/>
      <c r="D20" s="4"/>
      <c r="E20" s="11">
        <f>+IFERROR(INDEX(Table1[Calories],MATCH('tableau des calories'!D20,Table1[Manger],0)),0)*C20</f>
        <v>0</v>
      </c>
      <c r="F20" s="11">
        <f>+IFERROR(INDEX(Table1[Glucides],MATCH('tableau des calories'!D20,Table1[Manger],0)),0)*2</f>
        <v>0</v>
      </c>
      <c r="G20" s="11">
        <f>+IFERROR(INDEX(Table1[Sucre],MATCH('tableau des calories'!D20,Table1[Manger],0)),0)*2</f>
        <v>0</v>
      </c>
      <c r="H20" s="12">
        <f>+IFERROR(INDEX(Table1[Graisse],MATCH('tableau des calories'!D20,Table1[Manger],0)),0)*2</f>
        <v>0</v>
      </c>
    </row>
    <row r="21" spans="1:8" x14ac:dyDescent="0.3">
      <c r="A21" s="6"/>
      <c r="B21" s="5"/>
      <c r="C21" s="4"/>
      <c r="D21" s="4"/>
      <c r="E21" s="11">
        <f>+IFERROR(INDEX(Table1[Calories],MATCH('tableau des calories'!D21,Table1[Manger],0)),0)*C21</f>
        <v>0</v>
      </c>
      <c r="F21" s="11">
        <f>+IFERROR(INDEX(Table1[Glucides],MATCH('tableau des calories'!D21,Table1[Manger],0)),0)*2</f>
        <v>0</v>
      </c>
      <c r="G21" s="11">
        <f>+IFERROR(INDEX(Table1[Sucre],MATCH('tableau des calories'!D21,Table1[Manger],0)),0)*2</f>
        <v>0</v>
      </c>
      <c r="H21" s="12">
        <f>+IFERROR(INDEX(Table1[Graisse],MATCH('tableau des calories'!D21,Table1[Manger],0)),0)*2</f>
        <v>0</v>
      </c>
    </row>
    <row r="22" spans="1:8" x14ac:dyDescent="0.3">
      <c r="A22" s="6"/>
      <c r="B22" s="5"/>
      <c r="C22" s="4"/>
      <c r="D22" s="4"/>
      <c r="E22" s="11">
        <f>+IFERROR(INDEX(Table1[Calories],MATCH('tableau des calories'!D22,Table1[Manger],0)),0)*C22</f>
        <v>0</v>
      </c>
      <c r="F22" s="11">
        <f>+IFERROR(INDEX(Table1[Glucides],MATCH('tableau des calories'!D22,Table1[Manger],0)),0)*2</f>
        <v>0</v>
      </c>
      <c r="G22" s="11">
        <f>+IFERROR(INDEX(Table1[Sucre],MATCH('tableau des calories'!D22,Table1[Manger],0)),0)*2</f>
        <v>0</v>
      </c>
      <c r="H22" s="12">
        <f>+IFERROR(INDEX(Table1[Graisse],MATCH('tableau des calories'!D22,Table1[Manger],0)),0)*2</f>
        <v>0</v>
      </c>
    </row>
    <row r="23" spans="1:8" ht="20.55" customHeight="1" x14ac:dyDescent="0.3">
      <c r="A23" s="13" t="s">
        <v>11</v>
      </c>
      <c r="B23" s="14"/>
      <c r="C23" s="15"/>
      <c r="D23" s="15"/>
      <c r="E23" s="16">
        <f>SUBTOTAL(109,E6:E22)</f>
        <v>1141</v>
      </c>
      <c r="F23" s="16">
        <f t="shared" ref="F23:H23" si="0">SUBTOTAL(109,F6:F22)</f>
        <v>216</v>
      </c>
      <c r="G23" s="16">
        <f t="shared" si="0"/>
        <v>121</v>
      </c>
      <c r="H23" s="16">
        <f t="shared" si="0"/>
        <v>7</v>
      </c>
    </row>
    <row r="24" spans="1:8" x14ac:dyDescent="0.3">
      <c r="B24" s="2"/>
    </row>
  </sheetData>
  <mergeCells count="1">
    <mergeCell ref="A1:H2"/>
  </mergeCells>
  <pageMargins left="0.7" right="0.7" top="0.75" bottom="0.75" header="0.3" footer="0.3"/>
  <pageSetup scale="56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0"/>
  <sheetViews>
    <sheetView showGridLines="0" tabSelected="1" workbookViewId="0">
      <selection activeCell="I20" sqref="I20"/>
    </sheetView>
  </sheetViews>
  <sheetFormatPr baseColWidth="10" defaultColWidth="8.88671875" defaultRowHeight="14.4" x14ac:dyDescent="0.3"/>
  <cols>
    <col min="1" max="8" width="17.109375" customWidth="1"/>
    <col min="9" max="9" width="33.33203125" customWidth="1"/>
  </cols>
  <sheetData>
    <row r="1" spans="1:9" ht="33.9" customHeight="1" x14ac:dyDescent="0.3">
      <c r="A1" s="18" t="s">
        <v>20</v>
      </c>
      <c r="B1" s="19"/>
      <c r="C1" s="19"/>
      <c r="D1" s="19"/>
      <c r="E1" s="19"/>
      <c r="F1" s="19"/>
      <c r="G1" s="19"/>
      <c r="H1" s="19"/>
      <c r="I1" s="20"/>
    </row>
    <row r="2" spans="1:9" x14ac:dyDescent="0.3">
      <c r="A2" s="1" t="s">
        <v>13</v>
      </c>
      <c r="B2" s="1" t="s">
        <v>21</v>
      </c>
      <c r="C2" s="1" t="s">
        <v>16</v>
      </c>
      <c r="D2" s="1" t="s">
        <v>17</v>
      </c>
      <c r="E2" s="1" t="s">
        <v>18</v>
      </c>
      <c r="F2" s="1" t="s">
        <v>19</v>
      </c>
      <c r="G2" s="1" t="s">
        <v>22</v>
      </c>
      <c r="H2" s="1" t="s">
        <v>23</v>
      </c>
      <c r="I2" s="1" t="s">
        <v>24</v>
      </c>
    </row>
    <row r="3" spans="1:9" x14ac:dyDescent="0.3">
      <c r="A3" s="1" t="s">
        <v>14</v>
      </c>
      <c r="B3" s="1">
        <v>1</v>
      </c>
      <c r="C3" s="1">
        <v>300</v>
      </c>
      <c r="D3" s="1">
        <v>44</v>
      </c>
      <c r="E3" s="1">
        <v>18</v>
      </c>
      <c r="F3" s="1">
        <v>3</v>
      </c>
      <c r="G3" s="1">
        <v>0.32</v>
      </c>
      <c r="H3" s="1">
        <v>4</v>
      </c>
      <c r="I3" s="1" t="s">
        <v>3</v>
      </c>
    </row>
    <row r="4" spans="1:9" x14ac:dyDescent="0.3">
      <c r="A4" s="1" t="s">
        <v>15</v>
      </c>
      <c r="B4" s="1">
        <v>1</v>
      </c>
      <c r="C4" s="1">
        <v>95</v>
      </c>
      <c r="D4" s="1">
        <v>25</v>
      </c>
      <c r="E4" s="1">
        <v>19</v>
      </c>
      <c r="F4" s="1">
        <v>0</v>
      </c>
      <c r="G4" s="1">
        <v>2E-3</v>
      </c>
      <c r="H4" s="1">
        <v>0.5</v>
      </c>
      <c r="I4" s="1" t="s">
        <v>25</v>
      </c>
    </row>
    <row r="5" spans="1:9" x14ac:dyDescent="0.3">
      <c r="A5" s="1" t="s">
        <v>0</v>
      </c>
      <c r="B5" s="1">
        <v>1</v>
      </c>
      <c r="C5" s="1">
        <v>47</v>
      </c>
      <c r="D5" s="1">
        <v>12</v>
      </c>
      <c r="E5" s="1">
        <v>9.5</v>
      </c>
      <c r="F5" s="1">
        <v>0.1</v>
      </c>
      <c r="G5" s="1">
        <v>0</v>
      </c>
      <c r="H5" s="1">
        <v>0.9</v>
      </c>
      <c r="I5" s="1" t="s">
        <v>26</v>
      </c>
    </row>
    <row r="6" spans="1:9" x14ac:dyDescent="0.3">
      <c r="A6" s="1" t="s">
        <v>2</v>
      </c>
      <c r="B6" s="1">
        <v>1</v>
      </c>
      <c r="C6" s="1">
        <v>105</v>
      </c>
      <c r="D6" s="1">
        <v>27</v>
      </c>
      <c r="E6" s="1">
        <v>14</v>
      </c>
      <c r="F6" s="1">
        <v>0.4</v>
      </c>
      <c r="G6" s="1">
        <v>1E-3</v>
      </c>
      <c r="H6" s="1">
        <v>1.3</v>
      </c>
      <c r="I6" s="1" t="s">
        <v>27</v>
      </c>
    </row>
    <row r="7" spans="1:9" x14ac:dyDescent="0.3">
      <c r="A7" s="1"/>
      <c r="B7" s="1"/>
      <c r="C7" s="1"/>
      <c r="D7" s="1"/>
      <c r="E7" s="1"/>
      <c r="F7" s="1"/>
      <c r="G7" s="1"/>
      <c r="H7" s="1"/>
      <c r="I7" s="1"/>
    </row>
    <row r="8" spans="1:9" x14ac:dyDescent="0.3">
      <c r="A8" s="1"/>
      <c r="B8" s="1"/>
      <c r="C8" s="1"/>
      <c r="D8" s="1"/>
      <c r="E8" s="1"/>
      <c r="F8" s="1"/>
      <c r="G8" s="1"/>
      <c r="H8" s="1"/>
      <c r="I8" s="1"/>
    </row>
    <row r="9" spans="1:9" x14ac:dyDescent="0.3">
      <c r="A9" s="1"/>
      <c r="B9" s="1"/>
      <c r="C9" s="1"/>
      <c r="D9" s="1"/>
      <c r="E9" s="1"/>
      <c r="F9" s="1"/>
      <c r="G9" s="1"/>
      <c r="H9" s="1"/>
      <c r="I9" s="1"/>
    </row>
    <row r="10" spans="1:9" x14ac:dyDescent="0.3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3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3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3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3">
      <c r="A14" s="1"/>
      <c r="B14" s="1"/>
      <c r="C14" s="1"/>
      <c r="D14" s="1"/>
      <c r="E14" s="1"/>
      <c r="F14" s="1"/>
      <c r="G14" s="1"/>
      <c r="H14" s="1"/>
      <c r="I14" s="1"/>
    </row>
    <row r="15" spans="1:9" x14ac:dyDescent="0.3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3">
      <c r="A16" s="1"/>
      <c r="B16" s="1"/>
      <c r="C16" s="1"/>
      <c r="D16" s="1"/>
      <c r="E16" s="1"/>
      <c r="F16" s="1"/>
      <c r="G16" s="1"/>
      <c r="H16" s="1"/>
      <c r="I16" s="1"/>
    </row>
    <row r="17" spans="1:9" x14ac:dyDescent="0.3">
      <c r="A17" s="1"/>
      <c r="B17" s="1"/>
      <c r="C17" s="1"/>
      <c r="D17" s="1"/>
      <c r="E17" s="1"/>
      <c r="F17" s="1"/>
      <c r="G17" s="1"/>
      <c r="H17" s="1"/>
      <c r="I17" s="1"/>
    </row>
    <row r="18" spans="1:9" x14ac:dyDescent="0.3">
      <c r="A18" s="1"/>
      <c r="B18" s="1"/>
      <c r="C18" s="1"/>
      <c r="D18" s="1"/>
      <c r="E18" s="1"/>
      <c r="F18" s="1"/>
      <c r="G18" s="1"/>
      <c r="H18" s="1"/>
      <c r="I18" s="1"/>
    </row>
    <row r="19" spans="1:9" x14ac:dyDescent="0.3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3">
      <c r="A20" s="1"/>
      <c r="B20" s="1"/>
      <c r="C20" s="1"/>
      <c r="D20" s="1"/>
      <c r="E20" s="1"/>
      <c r="F20" s="1"/>
      <c r="G20" s="1"/>
      <c r="H20" s="1"/>
      <c r="I20" s="1"/>
    </row>
  </sheetData>
  <mergeCells count="1">
    <mergeCell ref="A1:I1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tableau des calories</vt:lpstr>
      <vt:lpstr>MANGER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2025-10-01T02:05:20Z</dcterms:modified>
</cp:coreProperties>
</file>