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6F932B87-A306-49ED-86EF-9277AF88F95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apport de ventes" sheetId="2" r:id="rId1"/>
    <sheet name="inventaire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2" l="1"/>
  <c r="G10" i="2" s="1"/>
  <c r="F11" i="2"/>
  <c r="G11" i="2" s="1"/>
  <c r="F12" i="2"/>
  <c r="G12" i="2" s="1"/>
  <c r="F13" i="2"/>
  <c r="G13" i="2" s="1"/>
  <c r="F14" i="2"/>
  <c r="G14" i="2" s="1"/>
  <c r="D16" i="2"/>
  <c r="F5" i="2"/>
  <c r="F6" i="2"/>
  <c r="G6" i="2" s="1"/>
  <c r="F7" i="2"/>
  <c r="G7" i="2" s="1"/>
  <c r="F8" i="2"/>
  <c r="G8" i="2" s="1"/>
  <c r="F9" i="2"/>
  <c r="G9" i="2" s="1"/>
  <c r="F15" i="2"/>
  <c r="G15" i="2" s="1"/>
  <c r="F16" i="2" l="1"/>
  <c r="G16" i="2" s="1"/>
  <c r="G5" i="2"/>
</calcChain>
</file>

<file path=xl/sharedStrings.xml><?xml version="1.0" encoding="utf-8"?>
<sst xmlns="http://schemas.openxmlformats.org/spreadsheetml/2006/main" count="47" uniqueCount="33">
  <si>
    <t>SUIVI DES REVENUS QUOTIDIENS</t>
  </si>
  <si>
    <t>Rapport de vente</t>
  </si>
  <si>
    <t>Date</t>
  </si>
  <si>
    <t>Total</t>
  </si>
  <si>
    <t>Description</t>
  </si>
  <si>
    <t>Plafond</t>
  </si>
  <si>
    <t>Coussin</t>
  </si>
  <si>
    <t>Assiette carrée</t>
  </si>
  <si>
    <t>Plaque ronde</t>
  </si>
  <si>
    <t>Nappe, 6' ronde</t>
  </si>
  <si>
    <t>Fourche, petite</t>
  </si>
  <si>
    <t>Fourche, grande</t>
  </si>
  <si>
    <t>Cuillère, petite</t>
  </si>
  <si>
    <t>Cuillère, grande</t>
  </si>
  <si>
    <t>UGS/NUMÉRO DE PRODUIT</t>
  </si>
  <si>
    <t>Prix de vente</t>
  </si>
  <si>
    <t>Impôt ( %)</t>
  </si>
  <si>
    <t>Montant de la taxe</t>
  </si>
  <si>
    <t>Montant total des ventes</t>
  </si>
  <si>
    <t>Inventaire</t>
  </si>
  <si>
    <t>Feuilles</t>
  </si>
  <si>
    <t>Bol, grand</t>
  </si>
  <si>
    <t>Bol, petit</t>
  </si>
  <si>
    <t>Couteau à beurre, petit</t>
  </si>
  <si>
    <t>Couteau à beurre, grand</t>
  </si>
  <si>
    <t>Nappe, 10x5</t>
  </si>
  <si>
    <t>Nappe, 8x5</t>
  </si>
  <si>
    <t>Nappe, 8x8</t>
  </si>
  <si>
    <t>Nappe, 6x6</t>
  </si>
  <si>
    <t>Nappe, 6x4</t>
  </si>
  <si>
    <t>Nappe, 4x4</t>
  </si>
  <si>
    <t>Nappe, 10' ronde</t>
  </si>
  <si>
    <t>Nappe, 8' ronde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</si>
</sst>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[$-40C]d\-mmm\-yyyy;@"/>
    <numFmt numFmtId="166" formatCode="#,##0.00\ [$€-40C]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lgerian"/>
      <family val="5"/>
    </font>
    <font>
      <sz val="16"/>
      <color theme="1"/>
      <name val="Algerian"/>
      <family val="5"/>
    </font>
    <font>
      <sz val="22"/>
      <color theme="0"/>
      <name val="Algerian"/>
      <family val="5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7" tint="0.3999755851924192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8">
    <xf numFmtId="0" fontId="0" fillId="0" borderId="0" xfId="0"/>
    <xf numFmtId="15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vertical="center"/>
    </xf>
    <xf numFmtId="164" fontId="0" fillId="0" borderId="0" xfId="1" applyFont="1" applyAlignment="1">
      <alignment horizontal="left" vertical="center"/>
    </xf>
    <xf numFmtId="9" fontId="0" fillId="0" borderId="0" xfId="2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9" fontId="2" fillId="0" borderId="0" xfId="2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165" fontId="0" fillId="0" borderId="0" xfId="0" applyNumberFormat="1" applyAlignment="1">
      <alignment horizontal="left" vertical="center"/>
    </xf>
    <xf numFmtId="166" fontId="0" fillId="0" borderId="0" xfId="1" applyNumberFormat="1" applyFont="1" applyAlignment="1">
      <alignment horizontal="left" vertical="center"/>
    </xf>
    <xf numFmtId="166" fontId="2" fillId="0" borderId="0" xfId="1" applyNumberFormat="1" applyFont="1" applyAlignment="1">
      <alignment horizontal="left" vertical="center"/>
    </xf>
    <xf numFmtId="166" fontId="0" fillId="0" borderId="0" xfId="0" applyNumberFormat="1" applyAlignment="1">
      <alignment horizontal="left" vertical="center"/>
    </xf>
    <xf numFmtId="166" fontId="0" fillId="0" borderId="0" xfId="2" applyNumberFormat="1" applyFont="1" applyAlignment="1">
      <alignment horizontal="left" vertical="center"/>
    </xf>
    <xf numFmtId="166" fontId="2" fillId="0" borderId="0" xfId="0" applyNumberFormat="1" applyFont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</cellXfs>
  <cellStyles count="3">
    <cellStyle name="Moneda" xfId="1" builtinId="4"/>
    <cellStyle name="Normal" xfId="0" builtinId="0"/>
    <cellStyle name="Porcentaje" xfId="2" builtinId="5"/>
  </cellStyles>
  <dxfs count="9">
    <dxf>
      <numFmt numFmtId="166" formatCode="#,##0.00\ [$€-40C]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#,##0.00\ [$€-40C]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numFmt numFmtId="166" formatCode="#,##0.00\ [$€-40C]"/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font>
        <b/>
      </font>
      <alignment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0" i="0" u="none" strike="noStrike" kern="1200" cap="all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Rapport de ventes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cap="all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solidFill>
          <a:schemeClr val="bg2">
            <a:lumMod val="75000"/>
            <a:alpha val="27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'Rapport de ventes'!$F$4</c:f>
              <c:strCache>
                <c:ptCount val="1"/>
                <c:pt idx="0">
                  <c:v>Montant de la taxe</c:v>
                </c:pt>
              </c:strCache>
            </c:strRef>
          </c:tx>
          <c:spPr>
            <a:solidFill>
              <a:schemeClr val="accent1">
                <a:alpha val="88000"/>
              </a:schemeClr>
            </a:solidFill>
            <a:ln>
              <a:solidFill>
                <a:schemeClr val="accent1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1">
                  <a:lumMod val="50000"/>
                </a:schemeClr>
              </a:contourClr>
            </a:sp3d>
          </c:spPr>
          <c:invertIfNegative val="0"/>
          <c:dLbls>
            <c:spPr>
              <a:solidFill>
                <a:schemeClr val="accent1"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'Rapport de ventes'!$B$5:$B$14</c:f>
              <c:strCache>
                <c:ptCount val="10"/>
                <c:pt idx="0">
                  <c:v>Plafond</c:v>
                </c:pt>
                <c:pt idx="1">
                  <c:v>Coussin</c:v>
                </c:pt>
                <c:pt idx="2">
                  <c:v>Assiette carrée</c:v>
                </c:pt>
                <c:pt idx="3">
                  <c:v>Plaque ronde</c:v>
                </c:pt>
                <c:pt idx="4">
                  <c:v>Nappe, 6' ronde</c:v>
                </c:pt>
                <c:pt idx="5">
                  <c:v>Fourche, petite</c:v>
                </c:pt>
                <c:pt idx="6">
                  <c:v>Fourche, grande</c:v>
                </c:pt>
                <c:pt idx="7">
                  <c:v>Cuillère, petite</c:v>
                </c:pt>
                <c:pt idx="8">
                  <c:v>Cuillère, grande</c:v>
                </c:pt>
                <c:pt idx="9">
                  <c:v>Cuillère, grande</c:v>
                </c:pt>
              </c:strCache>
            </c:strRef>
          </c:cat>
          <c:val>
            <c:numRef>
              <c:f>'Rapport de ventes'!$F$5:$F$14</c:f>
              <c:numCache>
                <c:formatCode>#,##0.00\ [$€-40C]</c:formatCode>
                <c:ptCount val="10"/>
                <c:pt idx="0">
                  <c:v>8.4</c:v>
                </c:pt>
                <c:pt idx="1">
                  <c:v>3.7</c:v>
                </c:pt>
                <c:pt idx="2">
                  <c:v>4.5500000000000007</c:v>
                </c:pt>
                <c:pt idx="3">
                  <c:v>2.1</c:v>
                </c:pt>
                <c:pt idx="4">
                  <c:v>14.200000000000001</c:v>
                </c:pt>
                <c:pt idx="5">
                  <c:v>5.4</c:v>
                </c:pt>
                <c:pt idx="6">
                  <c:v>6</c:v>
                </c:pt>
                <c:pt idx="7">
                  <c:v>6.3000000000000007</c:v>
                </c:pt>
                <c:pt idx="8">
                  <c:v>3.9000000000000004</c:v>
                </c:pt>
                <c:pt idx="9">
                  <c:v>8.7000000000000011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87C-4C16-8946-7E243CF9E54D}"/>
            </c:ext>
          </c:extLst>
        </c:ser>
        <c:ser>
          <c:idx val="1"/>
          <c:order val="1"/>
          <c:tx>
            <c:strRef>
              <c:f>'Rapport de ventes'!$G$4</c:f>
              <c:strCache>
                <c:ptCount val="1"/>
                <c:pt idx="0">
                  <c:v>Montant total des ventes</c:v>
                </c:pt>
              </c:strCache>
            </c:strRef>
          </c:tx>
          <c:spPr>
            <a:solidFill>
              <a:schemeClr val="accent2">
                <a:alpha val="88000"/>
              </a:schemeClr>
            </a:solidFill>
            <a:ln>
              <a:solidFill>
                <a:schemeClr val="accent2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2">
                  <a:lumMod val="50000"/>
                </a:schemeClr>
              </a:contourClr>
            </a:sp3d>
          </c:spPr>
          <c:invertIfNegative val="0"/>
          <c:dLbls>
            <c:spPr>
              <a:solidFill>
                <a:schemeClr val="accent2"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'Rapport de ventes'!$B$5:$B$14</c:f>
              <c:strCache>
                <c:ptCount val="10"/>
                <c:pt idx="0">
                  <c:v>Plafond</c:v>
                </c:pt>
                <c:pt idx="1">
                  <c:v>Coussin</c:v>
                </c:pt>
                <c:pt idx="2">
                  <c:v>Assiette carrée</c:v>
                </c:pt>
                <c:pt idx="3">
                  <c:v>Plaque ronde</c:v>
                </c:pt>
                <c:pt idx="4">
                  <c:v>Nappe, 6' ronde</c:v>
                </c:pt>
                <c:pt idx="5">
                  <c:v>Fourche, petite</c:v>
                </c:pt>
                <c:pt idx="6">
                  <c:v>Fourche, grande</c:v>
                </c:pt>
                <c:pt idx="7">
                  <c:v>Cuillère, petite</c:v>
                </c:pt>
                <c:pt idx="8">
                  <c:v>Cuillère, grande</c:v>
                </c:pt>
                <c:pt idx="9">
                  <c:v>Cuillère, grande</c:v>
                </c:pt>
              </c:strCache>
            </c:strRef>
          </c:cat>
          <c:val>
            <c:numRef>
              <c:f>'Rapport de ventes'!$G$5:$G$14</c:f>
              <c:numCache>
                <c:formatCode>#,##0.00\ [$€-40C]</c:formatCode>
                <c:ptCount val="10"/>
                <c:pt idx="0">
                  <c:v>92.4</c:v>
                </c:pt>
                <c:pt idx="1">
                  <c:v>77.7</c:v>
                </c:pt>
                <c:pt idx="2">
                  <c:v>69.55</c:v>
                </c:pt>
                <c:pt idx="3">
                  <c:v>44.1</c:v>
                </c:pt>
                <c:pt idx="4">
                  <c:v>156.19999999999999</c:v>
                </c:pt>
                <c:pt idx="5">
                  <c:v>59.4</c:v>
                </c:pt>
                <c:pt idx="6">
                  <c:v>126</c:v>
                </c:pt>
                <c:pt idx="7">
                  <c:v>96.3</c:v>
                </c:pt>
                <c:pt idx="8">
                  <c:v>81.900000000000006</c:v>
                </c:pt>
                <c:pt idx="9">
                  <c:v>95.7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87C-4C16-8946-7E243CF9E54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84"/>
        <c:gapDepth val="53"/>
        <c:shape val="box"/>
        <c:axId val="519492255"/>
        <c:axId val="519488895"/>
        <c:axId val="0"/>
      </c:bar3DChart>
      <c:catAx>
        <c:axId val="51949225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9488895"/>
        <c:crosses val="autoZero"/>
        <c:auto val="1"/>
        <c:lblAlgn val="ctr"/>
        <c:lblOffset val="100"/>
        <c:noMultiLvlLbl val="0"/>
      </c:catAx>
      <c:valAx>
        <c:axId val="519488895"/>
        <c:scaling>
          <c:orientation val="minMax"/>
        </c:scaling>
        <c:delete val="1"/>
        <c:axPos val="l"/>
        <c:numFmt formatCode="#,##0.00\ [$€-40C]" sourceLinked="1"/>
        <c:majorTickMark val="out"/>
        <c:minorTickMark val="none"/>
        <c:tickLblPos val="nextTo"/>
        <c:crossAx val="5194922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6350" cap="flat" cmpd="sng" algn="ctr">
      <a:solidFill>
        <a:schemeClr val="dk1">
          <a:tint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1">
  <cs:axisTitle>
    <cs:lnRef idx="0"/>
    <cs:fillRef idx="0"/>
    <cs:effectRef idx="0"/>
    <cs:fontRef idx="minor">
      <a:schemeClr val="lt1">
        <a:lumMod val="75000"/>
      </a:schemeClr>
    </cs:fontRef>
    <cs:defRPr sz="900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6350" cap="flat" cmpd="sng" algn="ctr">
        <a:solidFill>
          <a:schemeClr val="dk1">
            <a:tint val="75000"/>
          </a:schemeClr>
        </a:solidFill>
        <a:round/>
      </a:ln>
    </cs:spPr>
    <cs:defRPr sz="1000" kern="1200"/>
  </cs:chartArea>
  <cs:dataLabel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30000"/>
        </a:schemeClr>
      </a:solidFill>
      <a:ln>
        <a:solidFill>
          <a:schemeClr val="lt1">
            <a:alpha val="50000"/>
          </a:schemeClr>
        </a:solidFill>
        <a:round/>
      </a:ln>
      <a:effectLst>
        <a:outerShdw blurRad="63500" dist="88900" dir="2700000" algn="tl" rotWithShape="0">
          <a:prstClr val="black">
            <a:alpha val="40000"/>
          </a:prstClr>
        </a:outerShdw>
      </a:effectLst>
    </cs:spPr>
    <cs:defRPr sz="900" b="1" i="0" u="none" strike="noStrike" kern="1200" baseline="0"/>
  </cs:dataLabel>
  <cs:dataLabelCallout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30000"/>
        </a:schemeClr>
      </a:solidFill>
      <a:ln>
        <a:solidFill>
          <a:schemeClr val="lt1">
            <a:alpha val="50000"/>
          </a:schemeClr>
        </a:solidFill>
        <a:round/>
      </a:ln>
      <a:effectLst>
        <a:outerShdw blurRad="63500" dist="88900" dir="2700000" algn="tl" rotWithShape="0">
          <a:prstClr val="black">
            <a:alpha val="40000"/>
          </a:prstClr>
        </a:outerShdw>
      </a:effectLst>
    </cs:spPr>
    <cs:defRPr sz="9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88000"/>
        </a:schemeClr>
      </a:solidFill>
      <a:ln>
        <a:solidFill>
          <a:schemeClr val="phClr">
            <a:lumMod val="50000"/>
          </a:schemeClr>
        </a:solidFill>
      </a:ln>
    </cs:spPr>
  </cs:dataPoint>
  <cs:dataPoint3D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88000"/>
        </a:schemeClr>
      </a:solidFill>
      <a:ln>
        <a:solidFill>
          <a:schemeClr val="phClr">
            <a:lumMod val="50000"/>
          </a:schemeClr>
        </a:solidFill>
      </a:ln>
      <a:scene3d>
        <a:camera prst="orthographicFront"/>
        <a:lightRig rig="threePt" dir="t"/>
      </a:scene3d>
      <a:sp3d prstMaterial="flat"/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dk1">
            <a:lumMod val="75000"/>
            <a:lumOff val="25000"/>
          </a:schemeClr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solidFill>
        <a:schemeClr val="bg2">
          <a:lumMod val="75000"/>
          <a:alpha val="27000"/>
        </a:schemeClr>
      </a:solidFill>
      <a:sp3d/>
    </cs:spPr>
  </cs:floor>
  <cs:gridlineMajor>
    <cs:lnRef idx="0"/>
    <cs:fillRef idx="0"/>
    <cs:effectRef idx="0"/>
    <cs:fontRef idx="minor">
      <a:schemeClr val="tx1"/>
    </cs:fontRef>
    <cs:spPr>
      <a:ln w="9525">
        <a:solidFill>
          <a:schemeClr val="lt1">
            <a:lumMod val="50000"/>
          </a:schemeClr>
        </a:solidFill>
      </a:ln>
    </cs:spPr>
  </cs:gridlineMajor>
  <cs:gridlineMinor>
    <cs:lnRef idx="0"/>
    <cs:fillRef idx="0"/>
    <cs:effectRef idx="0"/>
    <cs:fontRef idx="minor">
      <a:schemeClr val="tx1"/>
    </cs:fontRef>
    <cs:spPr>
      <a:ln w="9525">
        <a:solidFill>
          <a:schemeClr val="lt1">
            <a:lumMod val="40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/>
    </cs:fontRef>
    <cs:defRPr sz="1800" b="0" kern="1200" cap="all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sp3d/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53339</xdr:colOff>
      <xdr:row>0</xdr:row>
      <xdr:rowOff>389467</xdr:rowOff>
    </xdr:from>
    <xdr:to>
      <xdr:col>13</xdr:col>
      <xdr:colOff>381000</xdr:colOff>
      <xdr:row>15</xdr:row>
      <xdr:rowOff>198120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6C3B89B-8FB6-BD83-0ECB-FE5FEC3B1CC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07E11A3-3625-4A4D-BAB1-C257AE660383}" name="Table13" displayName="Table13" ref="A4:G16" totalsRowShown="0" headerRowDxfId="8" dataDxfId="7">
  <autoFilter ref="A4:G16" xr:uid="{A79183EE-79EB-42E7-BBE9-5E61B0CAE4AB}"/>
  <tableColumns count="7">
    <tableColumn id="1" xr3:uid="{23B5BFA5-1B7D-424D-B98E-6C715D6846C5}" name="Date" dataDxfId="6"/>
    <tableColumn id="5" xr3:uid="{0F4512C1-8524-45E4-A7A5-B492B24D3587}" name="Description" dataDxfId="5"/>
    <tableColumn id="4" xr3:uid="{99831FDB-E804-48E8-BE51-BC16DE70C7E5}" name="UGS/NUMÉRO DE PRODUIT" dataDxfId="4"/>
    <tableColumn id="3" xr3:uid="{18EF570D-E2BD-4F88-B38B-F418A30CF4EB}" name="Prix de vente" dataDxfId="3"/>
    <tableColumn id="7" xr3:uid="{02E93A72-5B61-4B19-A233-D15892ECAE0D}" name="Impôt ( %)" dataDxfId="2"/>
    <tableColumn id="6" xr3:uid="{FD8078FD-EA27-4A84-8576-69A3735CF522}" name="Montant de la taxe" dataDxfId="1">
      <calculatedColumnFormula>+Table13[[#This Row],[Prix de vente]]*Table13[[#This Row],[Impôt ( %)]]</calculatedColumnFormula>
    </tableColumn>
    <tableColumn id="2" xr3:uid="{03746353-C21F-4A09-A0A8-912E16B3A6A6}" name="Montant total des ventes" dataDxfId="0">
      <calculatedColumnFormula>+Table13[[#This Row],[Prix de vente]]+Table13[[#This Row],[Montant de la taxe]]</calculatedColumnFormula>
    </tableColumn>
  </tableColumns>
  <tableStyleInfo name="TableStyleMedium1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79183EE-79EB-42E7-BBE9-5E61B0CAE4AB}" name="Table1" displayName="Table1" ref="A4:B27" totalsRowShown="0">
  <autoFilter ref="A4:B27" xr:uid="{A79183EE-79EB-42E7-BBE9-5E61B0CAE4AB}"/>
  <tableColumns count="2">
    <tableColumn id="1" xr3:uid="{468913E4-84E4-4297-A812-7772476D111A}" name="Description"/>
    <tableColumn id="2" xr3:uid="{4E8D6562-E9F1-44A0-8B51-C82BCC49404C}" name="UGS/NUMÉRO DE PRODUIT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B5684-28D5-4639-873E-08250E35214E}">
  <sheetPr>
    <tabColor theme="5"/>
    <pageSetUpPr fitToPage="1"/>
  </sheetPr>
  <dimension ref="A1:G16"/>
  <sheetViews>
    <sheetView showGridLines="0" tabSelected="1" zoomScale="90" zoomScaleNormal="90" workbookViewId="0">
      <selection activeCell="G17" sqref="G17"/>
    </sheetView>
  </sheetViews>
  <sheetFormatPr baseColWidth="10" defaultColWidth="8.88671875" defaultRowHeight="14.4" x14ac:dyDescent="0.3"/>
  <cols>
    <col min="1" max="1" width="17.88671875" customWidth="1"/>
    <col min="2" max="2" width="26.33203125" customWidth="1"/>
    <col min="3" max="3" width="25.5546875" customWidth="1"/>
    <col min="4" max="4" width="18.88671875" customWidth="1"/>
    <col min="5" max="5" width="13.44140625" customWidth="1"/>
    <col min="6" max="6" width="20" customWidth="1"/>
    <col min="7" max="7" width="26.109375" customWidth="1"/>
    <col min="8" max="8" width="29.6640625" customWidth="1"/>
  </cols>
  <sheetData>
    <row r="1" spans="1:7" ht="42.6" customHeight="1" x14ac:dyDescent="0.3">
      <c r="A1" s="15" t="s">
        <v>0</v>
      </c>
      <c r="B1" s="15"/>
      <c r="C1" s="15"/>
      <c r="D1" s="15"/>
      <c r="E1" s="15"/>
      <c r="F1" s="15"/>
      <c r="G1" s="15"/>
    </row>
    <row r="2" spans="1:7" ht="22.8" x14ac:dyDescent="0.45">
      <c r="A2" s="16" t="s">
        <v>1</v>
      </c>
      <c r="B2" s="16"/>
      <c r="C2" s="16"/>
      <c r="D2" s="16"/>
      <c r="E2" s="16"/>
      <c r="F2" s="16"/>
      <c r="G2" s="16"/>
    </row>
    <row r="3" spans="1:7" ht="6.6" customHeight="1" x14ac:dyDescent="0.3"/>
    <row r="4" spans="1:7" ht="24.6" customHeight="1" x14ac:dyDescent="0.3">
      <c r="A4" s="3" t="s">
        <v>2</v>
      </c>
      <c r="B4" s="3" t="s">
        <v>4</v>
      </c>
      <c r="C4" s="8" t="s">
        <v>14</v>
      </c>
      <c r="D4" s="3" t="s">
        <v>15</v>
      </c>
      <c r="E4" s="3" t="s">
        <v>16</v>
      </c>
      <c r="F4" s="3" t="s">
        <v>17</v>
      </c>
      <c r="G4" s="3" t="s">
        <v>18</v>
      </c>
    </row>
    <row r="5" spans="1:7" s="2" customFormat="1" ht="19.2" customHeight="1" x14ac:dyDescent="0.3">
      <c r="A5" s="9">
        <v>45862</v>
      </c>
      <c r="B5" s="2" t="s">
        <v>5</v>
      </c>
      <c r="C5" s="2">
        <v>90001</v>
      </c>
      <c r="D5" s="10">
        <v>84</v>
      </c>
      <c r="E5" s="5">
        <v>0.1</v>
      </c>
      <c r="F5" s="10">
        <f>+Table13[[#This Row],[Prix de vente]]*Table13[[#This Row],[Impôt ( %)]]</f>
        <v>8.4</v>
      </c>
      <c r="G5" s="12">
        <f>+Table13[[#This Row],[Prix de vente]]+Table13[[#This Row],[Montant de la taxe]]</f>
        <v>92.4</v>
      </c>
    </row>
    <row r="6" spans="1:7" s="2" customFormat="1" ht="19.2" customHeight="1" x14ac:dyDescent="0.3">
      <c r="A6" s="9">
        <v>45865</v>
      </c>
      <c r="B6" s="2" t="s">
        <v>6</v>
      </c>
      <c r="C6" s="2">
        <v>90002</v>
      </c>
      <c r="D6" s="10">
        <v>74</v>
      </c>
      <c r="E6" s="5">
        <v>0.05</v>
      </c>
      <c r="F6" s="10">
        <f>+Table13[[#This Row],[Prix de vente]]*Table13[[#This Row],[Impôt ( %)]]</f>
        <v>3.7</v>
      </c>
      <c r="G6" s="12">
        <f>+Table13[[#This Row],[Prix de vente]]+Table13[[#This Row],[Montant de la taxe]]</f>
        <v>77.7</v>
      </c>
    </row>
    <row r="7" spans="1:7" s="2" customFormat="1" ht="19.2" customHeight="1" x14ac:dyDescent="0.3">
      <c r="A7" s="9">
        <v>45867</v>
      </c>
      <c r="B7" s="2" t="s">
        <v>7</v>
      </c>
      <c r="C7" s="2">
        <v>90003</v>
      </c>
      <c r="D7" s="10">
        <v>65</v>
      </c>
      <c r="E7" s="5">
        <v>7.0000000000000007E-2</v>
      </c>
      <c r="F7" s="10">
        <f>+Table13[[#This Row],[Prix de vente]]*Table13[[#This Row],[Impôt ( %)]]</f>
        <v>4.5500000000000007</v>
      </c>
      <c r="G7" s="12">
        <f>+Table13[[#This Row],[Prix de vente]]+Table13[[#This Row],[Montant de la taxe]]</f>
        <v>69.55</v>
      </c>
    </row>
    <row r="8" spans="1:7" s="2" customFormat="1" ht="19.2" customHeight="1" x14ac:dyDescent="0.3">
      <c r="A8" s="9">
        <v>45869</v>
      </c>
      <c r="B8" s="2" t="s">
        <v>8</v>
      </c>
      <c r="C8" s="2">
        <v>90004</v>
      </c>
      <c r="D8" s="10">
        <v>42</v>
      </c>
      <c r="E8" s="5">
        <v>0.05</v>
      </c>
      <c r="F8" s="10">
        <f>+Table13[[#This Row],[Prix de vente]]*Table13[[#This Row],[Impôt ( %)]]</f>
        <v>2.1</v>
      </c>
      <c r="G8" s="12">
        <f>+Table13[[#This Row],[Prix de vente]]+Table13[[#This Row],[Montant de la taxe]]</f>
        <v>44.1</v>
      </c>
    </row>
    <row r="9" spans="1:7" s="2" customFormat="1" ht="19.2" customHeight="1" x14ac:dyDescent="0.3">
      <c r="A9" s="9">
        <v>45871</v>
      </c>
      <c r="B9" s="2" t="s">
        <v>9</v>
      </c>
      <c r="C9" s="2">
        <v>90005</v>
      </c>
      <c r="D9" s="10">
        <v>142</v>
      </c>
      <c r="E9" s="5">
        <v>0.1</v>
      </c>
      <c r="F9" s="10">
        <f>+Table13[[#This Row],[Prix de vente]]*Table13[[#This Row],[Impôt ( %)]]</f>
        <v>14.200000000000001</v>
      </c>
      <c r="G9" s="12">
        <f>+Table13[[#This Row],[Prix de vente]]+Table13[[#This Row],[Montant de la taxe]]</f>
        <v>156.19999999999999</v>
      </c>
    </row>
    <row r="10" spans="1:7" s="2" customFormat="1" ht="19.2" customHeight="1" x14ac:dyDescent="0.3">
      <c r="A10" s="9">
        <v>45873</v>
      </c>
      <c r="B10" s="2" t="s">
        <v>10</v>
      </c>
      <c r="C10" s="2">
        <v>90009</v>
      </c>
      <c r="D10" s="10">
        <v>54</v>
      </c>
      <c r="E10" s="5">
        <v>0.1</v>
      </c>
      <c r="F10" s="10">
        <f>+Table13[[#This Row],[Prix de vente]]*Table13[[#This Row],[Impôt ( %)]]</f>
        <v>5.4</v>
      </c>
      <c r="G10" s="12">
        <f>+Table13[[#This Row],[Prix de vente]]+Table13[[#This Row],[Montant de la taxe]]</f>
        <v>59.4</v>
      </c>
    </row>
    <row r="11" spans="1:7" s="2" customFormat="1" ht="19.2" customHeight="1" x14ac:dyDescent="0.3">
      <c r="A11" s="9">
        <v>45875</v>
      </c>
      <c r="B11" s="2" t="s">
        <v>11</v>
      </c>
      <c r="C11" s="2">
        <v>90010</v>
      </c>
      <c r="D11" s="10">
        <v>120</v>
      </c>
      <c r="E11" s="5">
        <v>0.05</v>
      </c>
      <c r="F11" s="10">
        <f>+Table13[[#This Row],[Prix de vente]]*Table13[[#This Row],[Impôt ( %)]]</f>
        <v>6</v>
      </c>
      <c r="G11" s="12">
        <f>+Table13[[#This Row],[Prix de vente]]+Table13[[#This Row],[Montant de la taxe]]</f>
        <v>126</v>
      </c>
    </row>
    <row r="12" spans="1:7" s="2" customFormat="1" ht="19.2" customHeight="1" x14ac:dyDescent="0.3">
      <c r="A12" s="9">
        <v>45877</v>
      </c>
      <c r="B12" s="2" t="s">
        <v>12</v>
      </c>
      <c r="C12" s="2">
        <v>90011</v>
      </c>
      <c r="D12" s="10">
        <v>90</v>
      </c>
      <c r="E12" s="5">
        <v>7.0000000000000007E-2</v>
      </c>
      <c r="F12" s="10">
        <f>+Table13[[#This Row],[Prix de vente]]*Table13[[#This Row],[Impôt ( %)]]</f>
        <v>6.3000000000000007</v>
      </c>
      <c r="G12" s="12">
        <f>+Table13[[#This Row],[Prix de vente]]+Table13[[#This Row],[Montant de la taxe]]</f>
        <v>96.3</v>
      </c>
    </row>
    <row r="13" spans="1:7" s="2" customFormat="1" ht="19.2" customHeight="1" x14ac:dyDescent="0.3">
      <c r="A13" s="9">
        <v>45879</v>
      </c>
      <c r="B13" s="2" t="s">
        <v>13</v>
      </c>
      <c r="C13" s="2">
        <v>90012</v>
      </c>
      <c r="D13" s="10">
        <v>78</v>
      </c>
      <c r="E13" s="5">
        <v>0.05</v>
      </c>
      <c r="F13" s="10">
        <f>+Table13[[#This Row],[Prix de vente]]*Table13[[#This Row],[Impôt ( %)]]</f>
        <v>3.9000000000000004</v>
      </c>
      <c r="G13" s="12">
        <f>+Table13[[#This Row],[Prix de vente]]+Table13[[#This Row],[Montant de la taxe]]</f>
        <v>81.900000000000006</v>
      </c>
    </row>
    <row r="14" spans="1:7" s="2" customFormat="1" ht="19.2" customHeight="1" x14ac:dyDescent="0.3">
      <c r="A14" s="9">
        <v>45881</v>
      </c>
      <c r="B14" s="2" t="s">
        <v>13</v>
      </c>
      <c r="C14" s="2">
        <v>90013</v>
      </c>
      <c r="D14" s="10">
        <v>87</v>
      </c>
      <c r="E14" s="5">
        <v>0.1</v>
      </c>
      <c r="F14" s="10">
        <f>+Table13[[#This Row],[Prix de vente]]*Table13[[#This Row],[Impôt ( %)]]</f>
        <v>8.7000000000000011</v>
      </c>
      <c r="G14" s="12">
        <f>+Table13[[#This Row],[Prix de vente]]+Table13[[#This Row],[Montant de la taxe]]</f>
        <v>95.7</v>
      </c>
    </row>
    <row r="15" spans="1:7" s="2" customFormat="1" ht="19.2" customHeight="1" x14ac:dyDescent="0.3">
      <c r="A15" s="1"/>
      <c r="D15" s="10"/>
      <c r="E15" s="4"/>
      <c r="F15" s="10">
        <f>+Table13[[#This Row],[Prix de vente]]*Table13[[#This Row],[Impôt ( %)]]</f>
        <v>0</v>
      </c>
      <c r="G15" s="13">
        <f>+Table13[[#This Row],[Prix de vente]]+Table13[[#This Row],[Montant de la taxe]]</f>
        <v>0</v>
      </c>
    </row>
    <row r="16" spans="1:7" s="2" customFormat="1" ht="19.2" customHeight="1" x14ac:dyDescent="0.3">
      <c r="A16" s="6" t="s">
        <v>3</v>
      </c>
      <c r="B16" s="6"/>
      <c r="C16" s="6"/>
      <c r="D16" s="11">
        <f>SUBTOTAL(109,D5:D15)</f>
        <v>836</v>
      </c>
      <c r="E16" s="7"/>
      <c r="F16" s="11">
        <f>SUBTOTAL(109,F5:F15)</f>
        <v>63.250000000000007</v>
      </c>
      <c r="G16" s="14">
        <f>+Table13[[#This Row],[Prix de vente]]+Table13[[#This Row],[Montant de la taxe]]</f>
        <v>899.25</v>
      </c>
    </row>
  </sheetData>
  <mergeCells count="2">
    <mergeCell ref="A1:G1"/>
    <mergeCell ref="A2:G2"/>
  </mergeCells>
  <pageMargins left="0.7" right="0.7" top="0.75" bottom="0.75" header="0.3" footer="0.3"/>
  <pageSetup scale="62" orientation="landscape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-0.249977111117893"/>
  </sheetPr>
  <dimension ref="A1:B27"/>
  <sheetViews>
    <sheetView showGridLines="0" zoomScaleNormal="100" workbookViewId="0">
      <selection activeCell="B6" sqref="B6"/>
    </sheetView>
  </sheetViews>
  <sheetFormatPr baseColWidth="10" defaultColWidth="8.88671875" defaultRowHeight="14.4" x14ac:dyDescent="0.3"/>
  <cols>
    <col min="1" max="1" width="39" customWidth="1"/>
    <col min="2" max="2" width="29.6640625" customWidth="1"/>
  </cols>
  <sheetData>
    <row r="1" spans="1:2" ht="30.6" customHeight="1" x14ac:dyDescent="0.3">
      <c r="A1" s="15" t="s">
        <v>0</v>
      </c>
      <c r="B1" s="15"/>
    </row>
    <row r="2" spans="1:2" ht="15" x14ac:dyDescent="0.3">
      <c r="A2" s="17" t="s">
        <v>19</v>
      </c>
      <c r="B2" s="17"/>
    </row>
    <row r="3" spans="1:2" ht="6.6" customHeight="1" x14ac:dyDescent="0.3"/>
    <row r="4" spans="1:2" x14ac:dyDescent="0.3">
      <c r="A4" t="s">
        <v>4</v>
      </c>
      <c r="B4" t="s">
        <v>14</v>
      </c>
    </row>
    <row r="5" spans="1:2" x14ac:dyDescent="0.3">
      <c r="A5" t="s">
        <v>5</v>
      </c>
      <c r="B5">
        <v>90001</v>
      </c>
    </row>
    <row r="6" spans="1:2" x14ac:dyDescent="0.3">
      <c r="A6" t="s">
        <v>6</v>
      </c>
      <c r="B6">
        <v>90002</v>
      </c>
    </row>
    <row r="7" spans="1:2" x14ac:dyDescent="0.3">
      <c r="A7" t="s">
        <v>20</v>
      </c>
      <c r="B7">
        <v>90003</v>
      </c>
    </row>
    <row r="8" spans="1:2" x14ac:dyDescent="0.3">
      <c r="A8" t="s">
        <v>7</v>
      </c>
      <c r="B8">
        <v>90004</v>
      </c>
    </row>
    <row r="9" spans="1:2" x14ac:dyDescent="0.3">
      <c r="A9" t="s">
        <v>8</v>
      </c>
      <c r="B9">
        <v>90005</v>
      </c>
    </row>
    <row r="10" spans="1:2" x14ac:dyDescent="0.3">
      <c r="A10" t="s">
        <v>21</v>
      </c>
      <c r="B10">
        <v>90006</v>
      </c>
    </row>
    <row r="11" spans="1:2" x14ac:dyDescent="0.3">
      <c r="A11" t="s">
        <v>22</v>
      </c>
      <c r="B11">
        <v>90007</v>
      </c>
    </row>
    <row r="12" spans="1:2" x14ac:dyDescent="0.3">
      <c r="A12" t="s">
        <v>22</v>
      </c>
      <c r="B12">
        <v>90008</v>
      </c>
    </row>
    <row r="13" spans="1:2" x14ac:dyDescent="0.3">
      <c r="A13" t="s">
        <v>10</v>
      </c>
      <c r="B13">
        <v>90009</v>
      </c>
    </row>
    <row r="14" spans="1:2" x14ac:dyDescent="0.3">
      <c r="A14" t="s">
        <v>10</v>
      </c>
      <c r="B14">
        <v>90010</v>
      </c>
    </row>
    <row r="15" spans="1:2" x14ac:dyDescent="0.3">
      <c r="A15" t="s">
        <v>12</v>
      </c>
      <c r="B15">
        <v>90011</v>
      </c>
    </row>
    <row r="16" spans="1:2" x14ac:dyDescent="0.3">
      <c r="A16" t="s">
        <v>13</v>
      </c>
      <c r="B16">
        <v>90012</v>
      </c>
    </row>
    <row r="17" spans="1:2" x14ac:dyDescent="0.3">
      <c r="A17" t="s">
        <v>23</v>
      </c>
      <c r="B17">
        <v>90013</v>
      </c>
    </row>
    <row r="18" spans="1:2" x14ac:dyDescent="0.3">
      <c r="A18" t="s">
        <v>24</v>
      </c>
      <c r="B18">
        <v>90014</v>
      </c>
    </row>
    <row r="19" spans="1:2" x14ac:dyDescent="0.3">
      <c r="A19" t="s">
        <v>25</v>
      </c>
      <c r="B19">
        <v>90015</v>
      </c>
    </row>
    <row r="20" spans="1:2" x14ac:dyDescent="0.3">
      <c r="A20" t="s">
        <v>26</v>
      </c>
      <c r="B20">
        <v>90016</v>
      </c>
    </row>
    <row r="21" spans="1:2" x14ac:dyDescent="0.3">
      <c r="A21" t="s">
        <v>27</v>
      </c>
      <c r="B21">
        <v>90017</v>
      </c>
    </row>
    <row r="22" spans="1:2" x14ac:dyDescent="0.3">
      <c r="A22" t="s">
        <v>28</v>
      </c>
      <c r="B22">
        <v>90018</v>
      </c>
    </row>
    <row r="23" spans="1:2" x14ac:dyDescent="0.3">
      <c r="A23" t="s">
        <v>29</v>
      </c>
      <c r="B23">
        <v>90019</v>
      </c>
    </row>
    <row r="24" spans="1:2" x14ac:dyDescent="0.3">
      <c r="A24" t="s">
        <v>30</v>
      </c>
      <c r="B24">
        <v>90020</v>
      </c>
    </row>
    <row r="25" spans="1:2" x14ac:dyDescent="0.3">
      <c r="A25" t="s">
        <v>31</v>
      </c>
      <c r="B25">
        <v>90021</v>
      </c>
    </row>
    <row r="26" spans="1:2" x14ac:dyDescent="0.3">
      <c r="A26" t="s">
        <v>32</v>
      </c>
      <c r="B26">
        <v>90022</v>
      </c>
    </row>
    <row r="27" spans="1:2" x14ac:dyDescent="0.3">
      <c r="A27" t="s">
        <v>9</v>
      </c>
      <c r="B27">
        <v>90023</v>
      </c>
    </row>
  </sheetData>
  <mergeCells count="2">
    <mergeCell ref="A1:B1"/>
    <mergeCell ref="A2:B2"/>
  </mergeCells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Rapport de ventes</vt:lpstr>
      <vt:lpstr>inventaire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Planning Wash Unit</dc:creator>
  <cp:lastModifiedBy>Andres VC</cp:lastModifiedBy>
  <cp:lastPrinted>2025-08-12T04:27:10Z</cp:lastPrinted>
  <dcterms:created xsi:type="dcterms:W3CDTF">2015-06-05T18:17:20Z</dcterms:created>
  <dcterms:modified xsi:type="dcterms:W3CDTF">2025-10-01T22:28:01Z</dcterms:modified>
</cp:coreProperties>
</file>