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0AB6F752-6275-4D09-A688-625AD51F410D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ARMATURENBRETT" sheetId="4" r:id="rId1"/>
    <sheet name="MONATLICHES EINKOMMEN" sheetId="3" r:id="rId2"/>
    <sheet name="ÉDITIONS MENSUELLES" sheetId="2" r:id="rId3"/>
    <sheet name="ÉCONOMIES MENSUELLE" sheetId="1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5" i="4"/>
  <c r="C7" i="4"/>
  <c r="C6" i="4"/>
  <c r="C16" i="2"/>
  <c r="C9" i="1"/>
  <c r="C8" i="3"/>
</calcChain>
</file>

<file path=xl/sharedStrings.xml><?xml version="1.0" encoding="utf-8"?>
<sst xmlns="http://schemas.openxmlformats.org/spreadsheetml/2006/main" count="41" uniqueCount="36">
  <si>
    <t>Details</t>
  </si>
  <si>
    <t>PERSÖNLICHER BUDGET-TRACKER</t>
  </si>
  <si>
    <t>Menge</t>
  </si>
  <si>
    <t>GESAMTEINNAHMEN</t>
  </si>
  <si>
    <t>GESAMTAUSGABEN</t>
  </si>
  <si>
    <t>TOTALE VERNÄHUNG</t>
  </si>
  <si>
    <t>KASSENBESTAND</t>
  </si>
  <si>
    <t>MONATLICHE EINKOMMENSDETAILS</t>
  </si>
  <si>
    <t>DATUM</t>
  </si>
  <si>
    <t>BESCHREIBUNG</t>
  </si>
  <si>
    <t>MENGE</t>
  </si>
  <si>
    <t>EINKOMMENSQUELLE 01</t>
  </si>
  <si>
    <t>EINKOMMENSQUELLE 02</t>
  </si>
  <si>
    <t>ANDERE</t>
  </si>
  <si>
    <t>DÉTAILS DES DÉPENSES MENSUELLES</t>
  </si>
  <si>
    <t>DATE</t>
  </si>
  <si>
    <t>TOTAL</t>
  </si>
  <si>
    <t>DESCRIPTION</t>
  </si>
  <si>
    <t>Loyer/hypothèque</t>
  </si>
  <si>
    <t>Électrique</t>
  </si>
  <si>
    <t>Gaz</t>
  </si>
  <si>
    <t>Téléphone portable</t>
  </si>
  <si>
    <t>Nourriture</t>
  </si>
  <si>
    <t>Paiement en voiture</t>
  </si>
  <si>
    <t>Éditions de voitures</t>
  </si>
  <si>
    <t>Prêts étudiants</t>
  </si>
  <si>
    <t>Cartes de crédit</t>
  </si>
  <si>
    <t>Assurance auto</t>
  </si>
  <si>
    <t>Assistance personnelle</t>
  </si>
  <si>
    <t>Divertissement</t>
  </si>
  <si>
    <t>Divers</t>
  </si>
  <si>
    <t>QUANTITÉ</t>
  </si>
  <si>
    <t>DÉTAILS DE L’ÉPARGNE MENSUELLE</t>
  </si>
  <si>
    <t>ÉLECTRICITÉ</t>
  </si>
  <si>
    <t>SALAIRES</t>
  </si>
  <si>
    <t>GAZ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</si>
</sst>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d\-mmm\-yy;@"/>
    <numFmt numFmtId="165" formatCode="&quot;$&quot;#,##0.00"/>
    <numFmt numFmtId="166" formatCode="[$-40C]dd\-mmm\-yy;@"/>
    <numFmt numFmtId="167" formatCode="#,##0.00\ [$€-40C]"/>
    <numFmt numFmtId="168" formatCode="[$-40C]d\-mmm\-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lgerian"/>
      <family val="5"/>
    </font>
    <font>
      <sz val="8"/>
      <name val="Calibri"/>
      <family val="2"/>
      <scheme val="minor"/>
    </font>
    <font>
      <sz val="36"/>
      <color theme="1"/>
      <name val="Algerian"/>
      <family val="5"/>
    </font>
    <font>
      <sz val="20"/>
      <color theme="1"/>
      <name val="Algerian"/>
      <family val="5"/>
    </font>
    <font>
      <sz val="1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65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/>
    </xf>
    <xf numFmtId="165" fontId="1" fillId="3" borderId="3" xfId="0" applyNumberFormat="1" applyFont="1" applyFill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6" fontId="0" fillId="0" borderId="2" xfId="0" applyNumberFormat="1" applyBorder="1" applyAlignment="1">
      <alignment horizontal="left" vertical="center"/>
    </xf>
    <xf numFmtId="167" fontId="0" fillId="0" borderId="3" xfId="0" applyNumberFormat="1" applyBorder="1" applyAlignment="1">
      <alignment horizontal="center" vertical="center"/>
    </xf>
    <xf numFmtId="167" fontId="1" fillId="3" borderId="3" xfId="0" applyNumberFormat="1" applyFont="1" applyFill="1" applyBorder="1" applyAlignment="1">
      <alignment horizontal="center" vertical="center"/>
    </xf>
    <xf numFmtId="168" fontId="0" fillId="0" borderId="2" xfId="0" applyNumberFormat="1" applyBorder="1" applyAlignment="1">
      <alignment horizontal="left" vertical="center"/>
    </xf>
  </cellXfs>
  <cellStyles count="1">
    <cellStyle name="Normal" xfId="0" builtinId="0"/>
  </cellStyles>
  <dxfs count="23">
    <dxf>
      <numFmt numFmtId="167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7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165" formatCode="&quot;$&quot;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800" b="1" i="0" u="none" strike="noStrike" cap="all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ysClr val="windowText" lastClr="000000">
                  <a:lumMod val="50000"/>
                  <a:lumOff val="50000"/>
                </a:sys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E-4C86-906E-5F0ECEC6E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545665823"/>
        <c:axId val="545659583"/>
      </c:barChart>
      <c:catAx>
        <c:axId val="545665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59583"/>
        <c:crosses val="autoZero"/>
        <c:auto val="1"/>
        <c:lblAlgn val="ctr"/>
        <c:lblOffset val="100"/>
        <c:noMultiLvlLbl val="0"/>
      </c:catAx>
      <c:valAx>
        <c:axId val="545659583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65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1" i="0" u="none" strike="noStrike" cap="all" baseline="0"/>
              <a:t>Diagrammtitel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949-4424-BD4E-A97A32D1834E}"/>
              </c:ext>
            </c:extLst>
          </c:dPt>
          <c:dPt>
            <c:idx val="1"/>
            <c:bubble3D val="0"/>
            <c:explosion val="1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20F-437A-AF44-44307CF7495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ARMATURENBRETT!$B$4:$B$5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ARMATURENBRETT!$C$4:$C$5</c:f>
              <c:numCache>
                <c:formatCode>"$"#,##0.00</c:formatCode>
                <c:ptCount val="2"/>
                <c:pt idx="0">
                  <c:v>16189</c:v>
                </c:pt>
                <c:pt idx="1">
                  <c:v>5813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0F-437A-AF44-44307CF7495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cap="all" normalizeH="0" baseline="0"/>
              <a:t>SPAREN VS. BARGELD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5000000000000001E-2"/>
                  <c:y val="-6.48148148148147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9A-45E7-81D4-75F0BDADD717}"/>
                </c:ext>
              </c:extLst>
            </c:dLbl>
            <c:dLbl>
              <c:idx val="1"/>
              <c:layout>
                <c:manualLayout>
                  <c:x val="4.7222222222222117E-2"/>
                  <c:y val="-0.3101851851851852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19A-45E7-81D4-75F0BDADD7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ARMATURENBRETT!$B$6:$B$7</c:f>
              <c:strCache>
                <c:ptCount val="2"/>
                <c:pt idx="0">
                  <c:v>TOTALE VERNÄHUNG</c:v>
                </c:pt>
                <c:pt idx="1">
                  <c:v>KASSENBESTAND</c:v>
                </c:pt>
              </c:strCache>
            </c:strRef>
          </c:cat>
          <c:val>
            <c:numRef>
              <c:f>ARMATURENBRETT!$C$6:$C$7</c:f>
              <c:numCache>
                <c:formatCode>"$"#,##0.00</c:formatCode>
                <c:ptCount val="2"/>
                <c:pt idx="0">
                  <c:v>575</c:v>
                </c:pt>
                <c:pt idx="1">
                  <c:v>10376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9A-45E7-81D4-75F0BDADD71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9"/>
        <c:shape val="box"/>
        <c:axId val="386657759"/>
        <c:axId val="386658719"/>
        <c:axId val="0"/>
      </c:bar3DChart>
      <c:catAx>
        <c:axId val="386657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658719"/>
        <c:crosses val="autoZero"/>
        <c:auto val="1"/>
        <c:lblAlgn val="ctr"/>
        <c:lblOffset val="100"/>
        <c:noMultiLvlLbl val="0"/>
      </c:catAx>
      <c:valAx>
        <c:axId val="386658719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386657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de-DE" b="0" i="0" u="none" strike="noStrike" baseline="0">
                <a:effectLst/>
              </a:rPr>
              <a:t>MONATLICHES EINKOMMENSTABELLE</a:t>
            </a:r>
            <a:endParaRPr lang="en-US"/>
          </a:p>
        </c:rich>
      </c:tx>
      <c:layout>
        <c:manualLayout>
          <c:xMode val="edge"/>
          <c:yMode val="edge"/>
          <c:x val="0.19821106991976198"/>
          <c:y val="3.72809047551969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2970168612191959E-2"/>
          <c:y val="0.19568782923113631"/>
          <c:w val="0.97838305231301337"/>
          <c:h val="0.567102031826441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'MONATLICHES EINKOMMEN'!$C$2</c:f>
              <c:strCache>
                <c:ptCount val="1"/>
                <c:pt idx="0">
                  <c:v>MENGE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'MONATLICHES EINKOMMEN'!$A$3:$B$7</c:f>
              <c:multiLvlStrCache>
                <c:ptCount val="3"/>
                <c:lvl>
                  <c:pt idx="0">
                    <c:v>EINKOMMENSQUELLE 01</c:v>
                  </c:pt>
                  <c:pt idx="1">
                    <c:v>EINKOMMENSQUELLE 02</c:v>
                  </c:pt>
                  <c:pt idx="2">
                    <c:v>ANDERE</c:v>
                  </c:pt>
                </c:lvl>
                <c:lvl>
                  <c:pt idx="0">
                    <c:v>7-Jul-25</c:v>
                  </c:pt>
                  <c:pt idx="1">
                    <c:v>15-Jul-25</c:v>
                  </c:pt>
                  <c:pt idx="2">
                    <c:v>17-Jul-25</c:v>
                  </c:pt>
                </c:lvl>
              </c:multiLvlStrCache>
            </c:multiLvlStrRef>
          </c:cat>
          <c:val>
            <c:numRef>
              <c:f>'MONATLICHES EINKOMMEN'!$C$3:$C$7</c:f>
              <c:numCache>
                <c:formatCode>"$"#,##0.00</c:formatCode>
                <c:ptCount val="5"/>
                <c:pt idx="0">
                  <c:v>7457</c:v>
                </c:pt>
                <c:pt idx="1">
                  <c:v>5487</c:v>
                </c:pt>
                <c:pt idx="2">
                  <c:v>3245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0-4A3B-A68C-11BEFC3B9A0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1491375"/>
        <c:axId val="551468815"/>
      </c:barChart>
      <c:catAx>
        <c:axId val="55149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468815"/>
        <c:crosses val="autoZero"/>
        <c:auto val="1"/>
        <c:lblAlgn val="ctr"/>
        <c:lblOffset val="100"/>
        <c:noMultiLvlLbl val="0"/>
      </c:catAx>
      <c:valAx>
        <c:axId val="551468815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55149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DES DÉPENSES MENSUELLES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3572984749454535E-3"/>
                  <c:y val="-3.48874088169996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083-4C0E-ACC0-3431C07AC0F6}"/>
                </c:ext>
              </c:extLst>
            </c:dLbl>
            <c:dLbl>
              <c:idx val="8"/>
              <c:layout>
                <c:manualLayout>
                  <c:x val="-1.3071895424836602E-2"/>
                  <c:y val="-5.39169045353631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083-4C0E-ACC0-3431C07AC0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'ÉDITIONS MENSUELLES'!$A$3:$B$15</c:f>
              <c:multiLvlStrCache>
                <c:ptCount val="13"/>
                <c:lvl>
                  <c:pt idx="0">
                    <c:v>Loyer/hypothèque</c:v>
                  </c:pt>
                  <c:pt idx="1">
                    <c:v>Électrique</c:v>
                  </c:pt>
                  <c:pt idx="2">
                    <c:v>Gaz</c:v>
                  </c:pt>
                  <c:pt idx="3">
                    <c:v>Téléphone portable</c:v>
                  </c:pt>
                  <c:pt idx="4">
                    <c:v>Nourriture</c:v>
                  </c:pt>
                  <c:pt idx="5">
                    <c:v>Paiement en voiture</c:v>
                  </c:pt>
                  <c:pt idx="6">
                    <c:v>Éditions de voitures</c:v>
                  </c:pt>
                  <c:pt idx="7">
                    <c:v>Prêts étudiants</c:v>
                  </c:pt>
                  <c:pt idx="8">
                    <c:v>Cartes de crédit</c:v>
                  </c:pt>
                  <c:pt idx="9">
                    <c:v>Assurance auto</c:v>
                  </c:pt>
                  <c:pt idx="10">
                    <c:v>Assistance personnelle</c:v>
                  </c:pt>
                  <c:pt idx="11">
                    <c:v>Divertissement</c:v>
                  </c:pt>
                  <c:pt idx="12">
                    <c:v>Divers</c:v>
                  </c:pt>
                </c:lvl>
                <c:lvl>
                  <c:pt idx="0">
                    <c:v>07-juil.-25</c:v>
                  </c:pt>
                  <c:pt idx="1">
                    <c:v>15-juil.-25</c:v>
                  </c:pt>
                  <c:pt idx="2">
                    <c:v>17-juil.-25</c:v>
                  </c:pt>
                  <c:pt idx="3">
                    <c:v>20-juil.-25</c:v>
                  </c:pt>
                  <c:pt idx="4">
                    <c:v>21-juil.-25</c:v>
                  </c:pt>
                  <c:pt idx="5">
                    <c:v>22-juil.-25</c:v>
                  </c:pt>
                  <c:pt idx="6">
                    <c:v>23-juil.-25</c:v>
                  </c:pt>
                  <c:pt idx="7">
                    <c:v>24-juil.-25</c:v>
                  </c:pt>
                  <c:pt idx="8">
                    <c:v>25-juil.-25</c:v>
                  </c:pt>
                  <c:pt idx="9">
                    <c:v>26-juil.-25</c:v>
                  </c:pt>
                  <c:pt idx="10">
                    <c:v>27-juil.-25</c:v>
                  </c:pt>
                  <c:pt idx="11">
                    <c:v>28-juil.-25</c:v>
                  </c:pt>
                  <c:pt idx="12">
                    <c:v>29-juil.-25</c:v>
                  </c:pt>
                </c:lvl>
              </c:multiLvlStrCache>
            </c:multiLvlStrRef>
          </c:cat>
          <c:val>
            <c:numRef>
              <c:f>'ÉDITIONS MENSUELLES'!$C$3:$C$15</c:f>
              <c:numCache>
                <c:formatCode>#,##0.00\ [$€-40C]</c:formatCode>
                <c:ptCount val="13"/>
                <c:pt idx="0">
                  <c:v>451</c:v>
                </c:pt>
                <c:pt idx="1">
                  <c:v>564</c:v>
                </c:pt>
                <c:pt idx="2">
                  <c:v>548</c:v>
                </c:pt>
                <c:pt idx="3">
                  <c:v>520</c:v>
                </c:pt>
                <c:pt idx="4">
                  <c:v>345</c:v>
                </c:pt>
                <c:pt idx="5">
                  <c:v>412</c:v>
                </c:pt>
                <c:pt idx="6">
                  <c:v>355</c:v>
                </c:pt>
                <c:pt idx="7">
                  <c:v>415</c:v>
                </c:pt>
                <c:pt idx="8">
                  <c:v>326</c:v>
                </c:pt>
                <c:pt idx="9">
                  <c:v>490</c:v>
                </c:pt>
                <c:pt idx="10">
                  <c:v>410</c:v>
                </c:pt>
                <c:pt idx="11">
                  <c:v>520</c:v>
                </c:pt>
                <c:pt idx="12">
                  <c:v>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83-4C0E-ACC0-3431C07AC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5703295"/>
        <c:axId val="105701855"/>
      </c:barChart>
      <c:catAx>
        <c:axId val="105703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1855"/>
        <c:crosses val="autoZero"/>
        <c:auto val="1"/>
        <c:lblAlgn val="ctr"/>
        <c:lblOffset val="100"/>
        <c:noMultiLvlLbl val="0"/>
      </c:catAx>
      <c:valAx>
        <c:axId val="105701855"/>
        <c:scaling>
          <c:orientation val="minMax"/>
        </c:scaling>
        <c:delete val="0"/>
        <c:axPos val="l"/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032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TABLEAU DES ÉCONOMIES MENSUELLES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'ÉCONOMIES MENSUELLE'!$A$3:$B$8</c:f>
              <c:multiLvlStrCache>
                <c:ptCount val="3"/>
                <c:lvl>
                  <c:pt idx="0">
                    <c:v>ÉLECTRICITÉ</c:v>
                  </c:pt>
                  <c:pt idx="1">
                    <c:v>SALAIRES</c:v>
                  </c:pt>
                  <c:pt idx="2">
                    <c:v>GAZ</c:v>
                  </c:pt>
                </c:lvl>
                <c:lvl>
                  <c:pt idx="0">
                    <c:v>5-juil.-25</c:v>
                  </c:pt>
                  <c:pt idx="1">
                    <c:v>15-juil.-25</c:v>
                  </c:pt>
                  <c:pt idx="2">
                    <c:v>18-juil.-25</c:v>
                  </c:pt>
                </c:lvl>
              </c:multiLvlStrCache>
            </c:multiLvlStrRef>
          </c:cat>
          <c:val>
            <c:numRef>
              <c:f>'ÉCONOMIES MENSUELLE'!$C$3:$C$8</c:f>
              <c:numCache>
                <c:formatCode>#,##0.00\ [$€-40C]</c:formatCode>
                <c:ptCount val="6"/>
                <c:pt idx="0">
                  <c:v>225</c:v>
                </c:pt>
                <c:pt idx="1">
                  <c:v>200</c:v>
                </c:pt>
                <c:pt idx="2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D4-480A-A312-0048224B782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3770207"/>
        <c:axId val="377810639"/>
      </c:barChart>
      <c:catAx>
        <c:axId val="103770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7810639"/>
        <c:crosses val="autoZero"/>
        <c:auto val="1"/>
        <c:lblAlgn val="ctr"/>
        <c:lblOffset val="100"/>
        <c:noMultiLvlLbl val="0"/>
      </c:catAx>
      <c:valAx>
        <c:axId val="377810639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10377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8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434340</xdr:colOff>
      <xdr:row>2</xdr:row>
      <xdr:rowOff>7620</xdr:rowOff>
    </xdr:from>
    <xdr:to>
      <xdr:col>11</xdr:col>
      <xdr:colOff>312420</xdr:colOff>
      <xdr:row>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ECA083-5CB6-AC25-EA52-DBCA247C92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464820</xdr:colOff>
      <xdr:row>7</xdr:row>
      <xdr:rowOff>26670</xdr:rowOff>
    </xdr:from>
    <xdr:to>
      <xdr:col>11</xdr:col>
      <xdr:colOff>320040</xdr:colOff>
      <xdr:row>18</xdr:row>
      <xdr:rowOff>121920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D45F47-D200-63FA-9F34-0C543A66F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7</xdr:row>
      <xdr:rowOff>167640</xdr:rowOff>
    </xdr:from>
    <xdr:to>
      <xdr:col>3</xdr:col>
      <xdr:colOff>464820</xdr:colOff>
      <xdr:row>20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482CD70-B11D-C31E-C8BE-EEA0363685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270734</xdr:colOff>
      <xdr:row>0</xdr:row>
      <xdr:rowOff>352986</xdr:rowOff>
    </xdr:from>
    <xdr:to>
      <xdr:col>13</xdr:col>
      <xdr:colOff>49754</xdr:colOff>
      <xdr:row>7</xdr:row>
      <xdr:rowOff>145677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00A772-8CE0-4663-749E-551E95C26C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</xdr:row>
      <xdr:rowOff>34290</xdr:rowOff>
    </xdr:from>
    <xdr:to>
      <xdr:col>14</xdr:col>
      <xdr:colOff>289560</xdr:colOff>
      <xdr:row>16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45B3C2-7D3A-4903-726D-8D5725C4F4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83820</xdr:colOff>
      <xdr:row>1</xdr:row>
      <xdr:rowOff>3810</xdr:rowOff>
    </xdr:from>
    <xdr:to>
      <xdr:col>11</xdr:col>
      <xdr:colOff>563880</xdr:colOff>
      <xdr:row>8</xdr:row>
      <xdr:rowOff>350520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C20DD10-794F-CCC4-7E54-827DE47F37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440BE7F-6405-4246-A605-98F21AB2CBD0}" name="Table4" displayName="Table4" ref="B3:C7" totalsRowShown="0" headerRowBorderDxfId="22" tableBorderDxfId="21" totalsRowBorderDxfId="20">
  <autoFilter ref="B3:C7" xr:uid="{A440BE7F-6405-4246-A605-98F21AB2CBD0}"/>
  <tableColumns count="2">
    <tableColumn id="1" xr3:uid="{8F5538E2-5598-4EA7-9B1B-3225037B74E5}" name="Details" dataDxfId="19"/>
    <tableColumn id="2" xr3:uid="{07ED6EF5-FA93-401A-A896-47E913863304}" name="Menge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A7E463-E1C5-4F10-8657-6539B1B656AF}" name="Table134" displayName="Table134" ref="A2:C8" totalsRowShown="0" headerRowBorderDxfId="17" tableBorderDxfId="16" totalsRowBorderDxfId="15">
  <autoFilter ref="A2:C8" xr:uid="{24267EEE-CAFE-48AF-98F4-7C94FED64129}"/>
  <tableColumns count="3">
    <tableColumn id="1" xr3:uid="{B8335E51-759C-4A34-86AF-99279D4EF3F5}" name="DATUM" dataDxfId="14"/>
    <tableColumn id="2" xr3:uid="{68D4DB60-B490-4CA0-BE09-58BC531FC30D}" name="BESCHREIBUNG" dataDxfId="13"/>
    <tableColumn id="3" xr3:uid="{7BBAE0B8-E130-4C48-B04D-CE19664A8490}" name="MENGE" dataDxfId="12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13DC888-5BE8-4130-9617-46F5C2B87551}" name="Table13" displayName="Table13" ref="A2:C16" totalsRowShown="0" headerRowBorderDxfId="11" tableBorderDxfId="10" totalsRowBorderDxfId="9">
  <autoFilter ref="A2:C16" xr:uid="{24267EEE-CAFE-48AF-98F4-7C94FED64129}"/>
  <tableColumns count="3">
    <tableColumn id="1" xr3:uid="{20C928C1-161E-4A2C-BB0E-DCB652F723B0}" name="DATE" dataDxfId="8"/>
    <tableColumn id="2" xr3:uid="{5CA8AC28-C88D-4F1A-9F6B-C7DFB96CFD9B}" name="DESCRIPTION" dataDxfId="7"/>
    <tableColumn id="3" xr3:uid="{E08BC026-AE72-4620-8488-0C99456CC856}" name="QUANTITÉ" dataDxfId="1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267EEE-CAFE-48AF-98F4-7C94FED64129}" name="Table1" displayName="Table1" ref="A2:C9" totalsRowShown="0" headerRowBorderDxfId="6" tableBorderDxfId="5" totalsRowBorderDxfId="4">
  <autoFilter ref="A2:C9" xr:uid="{24267EEE-CAFE-48AF-98F4-7C94FED64129}"/>
  <tableColumns count="3">
    <tableColumn id="1" xr3:uid="{2DD91384-281A-4671-8828-257698211E91}" name="DATE" dataDxfId="3"/>
    <tableColumn id="2" xr3:uid="{10C09C55-4223-4F5F-952A-7F7B68AEF094}" name="DESCRIPTION" dataDxfId="2"/>
    <tableColumn id="3" xr3:uid="{1EA9A277-CD92-49CB-AB53-20C0FF0208E1}" name="QUANTITÉ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1C4D-BF4C-4290-A3BF-B0BE38E45363}">
  <sheetPr>
    <tabColor rgb="FF002060"/>
    <pageSetUpPr fitToPage="1"/>
  </sheetPr>
  <dimension ref="A1:L7"/>
  <sheetViews>
    <sheetView showGridLines="0" topLeftCell="A3" zoomScale="85" zoomScaleNormal="85" workbookViewId="0">
      <selection activeCell="B4" sqref="B4"/>
    </sheetView>
  </sheetViews>
  <sheetFormatPr baseColWidth="10" defaultColWidth="8.88671875" defaultRowHeight="14.4" x14ac:dyDescent="0.3"/>
  <cols>
    <col min="1" max="1" width="2.5546875" customWidth="1"/>
    <col min="2" max="2" width="25" customWidth="1"/>
    <col min="3" max="3" width="20.33203125" customWidth="1"/>
  </cols>
  <sheetData>
    <row r="1" spans="1:12" ht="27" customHeight="1" x14ac:dyDescent="0.3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3.8" customHeigh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8.8" customHeight="1" x14ac:dyDescent="0.3">
      <c r="B3" s="5" t="s">
        <v>0</v>
      </c>
      <c r="C3" s="7" t="s">
        <v>2</v>
      </c>
    </row>
    <row r="4" spans="1:12" ht="37.200000000000003" customHeight="1" x14ac:dyDescent="0.3">
      <c r="B4" s="2" t="s">
        <v>3</v>
      </c>
      <c r="C4" s="4">
        <f>+'MONATLICHES EINKOMMEN'!C8</f>
        <v>16189</v>
      </c>
    </row>
    <row r="5" spans="1:12" ht="37.200000000000003" customHeight="1" x14ac:dyDescent="0.3">
      <c r="B5" s="2" t="s">
        <v>4</v>
      </c>
      <c r="C5" s="4">
        <f>+'ÉDITIONS MENSUELLES'!C16</f>
        <v>5813</v>
      </c>
    </row>
    <row r="6" spans="1:12" ht="37.200000000000003" customHeight="1" x14ac:dyDescent="0.3">
      <c r="B6" s="2" t="s">
        <v>5</v>
      </c>
      <c r="C6" s="4">
        <f>+'ÉCONOMIES MENSUELLE'!C9</f>
        <v>575</v>
      </c>
    </row>
    <row r="7" spans="1:12" ht="37.200000000000003" customHeight="1" x14ac:dyDescent="0.3">
      <c r="B7" s="8" t="s">
        <v>6</v>
      </c>
      <c r="C7" s="12">
        <f>+C4-C5</f>
        <v>10376</v>
      </c>
    </row>
  </sheetData>
  <mergeCells count="1">
    <mergeCell ref="A1:L1"/>
  </mergeCells>
  <pageMargins left="0.7" right="0.7" top="0.75" bottom="0.75" header="0.3" footer="0.3"/>
  <pageSetup scale="95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9DABC-A60C-4B5C-B3DE-CCB42E5C5647}">
  <sheetPr>
    <tabColor rgb="FF92D050"/>
    <pageSetUpPr fitToPage="1"/>
  </sheetPr>
  <dimension ref="A1:C8"/>
  <sheetViews>
    <sheetView showGridLines="0" zoomScale="85" zoomScaleNormal="85" workbookViewId="0">
      <selection activeCell="B2" sqref="B2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5" t="s">
        <v>7</v>
      </c>
      <c r="B1" s="15"/>
      <c r="C1" s="15"/>
    </row>
    <row r="2" spans="1:3" ht="24.6" customHeight="1" x14ac:dyDescent="0.3">
      <c r="A2" s="5" t="s">
        <v>8</v>
      </c>
      <c r="B2" s="6" t="s">
        <v>9</v>
      </c>
      <c r="C2" s="7" t="s">
        <v>10</v>
      </c>
    </row>
    <row r="3" spans="1:3" ht="32.4" customHeight="1" x14ac:dyDescent="0.3">
      <c r="A3" s="3">
        <v>45845</v>
      </c>
      <c r="B3" s="1" t="s">
        <v>11</v>
      </c>
      <c r="C3" s="4">
        <v>7457</v>
      </c>
    </row>
    <row r="4" spans="1:3" ht="32.4" customHeight="1" x14ac:dyDescent="0.3">
      <c r="A4" s="3">
        <v>45853</v>
      </c>
      <c r="B4" s="1" t="s">
        <v>12</v>
      </c>
      <c r="C4" s="4">
        <v>5487</v>
      </c>
    </row>
    <row r="5" spans="1:3" ht="32.4" customHeight="1" x14ac:dyDescent="0.3">
      <c r="A5" s="3">
        <v>45855</v>
      </c>
      <c r="B5" s="1" t="s">
        <v>13</v>
      </c>
      <c r="C5" s="4">
        <v>3245</v>
      </c>
    </row>
    <row r="6" spans="1:3" ht="32.4" customHeight="1" x14ac:dyDescent="0.3">
      <c r="A6" s="3"/>
      <c r="B6" s="1"/>
      <c r="C6" s="4"/>
    </row>
    <row r="7" spans="1:3" ht="32.4" customHeight="1" x14ac:dyDescent="0.3">
      <c r="A7" s="3"/>
      <c r="B7" s="1"/>
      <c r="C7" s="4"/>
    </row>
    <row r="8" spans="1:3" ht="21" customHeight="1" x14ac:dyDescent="0.3">
      <c r="A8" s="9" t="s">
        <v>3</v>
      </c>
      <c r="B8" s="10"/>
      <c r="C8" s="11">
        <f>SUBTOTAL(109,C3:C7)</f>
        <v>16189</v>
      </c>
    </row>
  </sheetData>
  <mergeCells count="1">
    <mergeCell ref="A1:C1"/>
  </mergeCells>
  <phoneticPr fontId="3" type="noConversion"/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3A102-2BBE-4AE6-933F-1B7360B6BD99}">
  <sheetPr>
    <tabColor theme="8"/>
    <pageSetUpPr fitToPage="1"/>
  </sheetPr>
  <dimension ref="A1:C16"/>
  <sheetViews>
    <sheetView showGridLines="0" tabSelected="1" zoomScaleNormal="100" workbookViewId="0">
      <selection activeCell="C17" sqref="C17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6" t="s">
        <v>14</v>
      </c>
      <c r="B1" s="16"/>
      <c r="C1" s="16"/>
    </row>
    <row r="2" spans="1:3" ht="24.6" customHeight="1" x14ac:dyDescent="0.3">
      <c r="A2" s="5" t="s">
        <v>15</v>
      </c>
      <c r="B2" s="6" t="s">
        <v>17</v>
      </c>
      <c r="C2" s="7" t="s">
        <v>31</v>
      </c>
    </row>
    <row r="3" spans="1:3" ht="21" customHeight="1" x14ac:dyDescent="0.3">
      <c r="A3" s="18">
        <v>45845</v>
      </c>
      <c r="B3" s="1" t="s">
        <v>18</v>
      </c>
      <c r="C3" s="19">
        <v>451</v>
      </c>
    </row>
    <row r="4" spans="1:3" ht="21" customHeight="1" x14ac:dyDescent="0.3">
      <c r="A4" s="18">
        <v>45853</v>
      </c>
      <c r="B4" s="1" t="s">
        <v>19</v>
      </c>
      <c r="C4" s="19">
        <v>564</v>
      </c>
    </row>
    <row r="5" spans="1:3" ht="21" customHeight="1" x14ac:dyDescent="0.3">
      <c r="A5" s="18">
        <v>45855</v>
      </c>
      <c r="B5" s="1" t="s">
        <v>20</v>
      </c>
      <c r="C5" s="19">
        <v>548</v>
      </c>
    </row>
    <row r="6" spans="1:3" ht="21" customHeight="1" x14ac:dyDescent="0.3">
      <c r="A6" s="18">
        <v>45858</v>
      </c>
      <c r="B6" s="1" t="s">
        <v>21</v>
      </c>
      <c r="C6" s="19">
        <v>520</v>
      </c>
    </row>
    <row r="7" spans="1:3" ht="21" customHeight="1" x14ac:dyDescent="0.3">
      <c r="A7" s="18">
        <v>45859</v>
      </c>
      <c r="B7" s="1" t="s">
        <v>22</v>
      </c>
      <c r="C7" s="19">
        <v>345</v>
      </c>
    </row>
    <row r="8" spans="1:3" ht="21" customHeight="1" x14ac:dyDescent="0.3">
      <c r="A8" s="18">
        <v>45860</v>
      </c>
      <c r="B8" s="1" t="s">
        <v>23</v>
      </c>
      <c r="C8" s="19">
        <v>412</v>
      </c>
    </row>
    <row r="9" spans="1:3" ht="21" customHeight="1" x14ac:dyDescent="0.3">
      <c r="A9" s="18">
        <v>45861</v>
      </c>
      <c r="B9" s="1" t="s">
        <v>24</v>
      </c>
      <c r="C9" s="19">
        <v>355</v>
      </c>
    </row>
    <row r="10" spans="1:3" ht="21" customHeight="1" x14ac:dyDescent="0.3">
      <c r="A10" s="18">
        <v>45862</v>
      </c>
      <c r="B10" s="1" t="s">
        <v>25</v>
      </c>
      <c r="C10" s="19">
        <v>415</v>
      </c>
    </row>
    <row r="11" spans="1:3" ht="21" customHeight="1" x14ac:dyDescent="0.3">
      <c r="A11" s="18">
        <v>45863</v>
      </c>
      <c r="B11" s="1" t="s">
        <v>26</v>
      </c>
      <c r="C11" s="19">
        <v>326</v>
      </c>
    </row>
    <row r="12" spans="1:3" ht="21" customHeight="1" x14ac:dyDescent="0.3">
      <c r="A12" s="18">
        <v>45864</v>
      </c>
      <c r="B12" s="1" t="s">
        <v>27</v>
      </c>
      <c r="C12" s="19">
        <v>490</v>
      </c>
    </row>
    <row r="13" spans="1:3" ht="21" customHeight="1" x14ac:dyDescent="0.3">
      <c r="A13" s="18">
        <v>45865</v>
      </c>
      <c r="B13" s="1" t="s">
        <v>28</v>
      </c>
      <c r="C13" s="19">
        <v>410</v>
      </c>
    </row>
    <row r="14" spans="1:3" ht="21" customHeight="1" x14ac:dyDescent="0.3">
      <c r="A14" s="18">
        <v>45866</v>
      </c>
      <c r="B14" s="1" t="s">
        <v>29</v>
      </c>
      <c r="C14" s="19">
        <v>520</v>
      </c>
    </row>
    <row r="15" spans="1:3" ht="21" customHeight="1" x14ac:dyDescent="0.3">
      <c r="A15" s="18">
        <v>45867</v>
      </c>
      <c r="B15" s="1" t="s">
        <v>30</v>
      </c>
      <c r="C15" s="19">
        <v>457</v>
      </c>
    </row>
    <row r="16" spans="1:3" ht="21" customHeight="1" x14ac:dyDescent="0.3">
      <c r="A16" s="9" t="s">
        <v>16</v>
      </c>
      <c r="B16" s="10"/>
      <c r="C16" s="20">
        <f>SUBTOTAL(109,C3:C15)</f>
        <v>5813</v>
      </c>
    </row>
  </sheetData>
  <mergeCells count="1">
    <mergeCell ref="A1:C1"/>
  </mergeCells>
  <pageMargins left="0.7" right="0.7" top="0.75" bottom="0.75" header="0.3" footer="0.3"/>
  <pageSetup scale="75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C9"/>
  <sheetViews>
    <sheetView showGridLines="0" zoomScaleNormal="100" workbookViewId="0">
      <selection activeCell="B9" sqref="B9"/>
    </sheetView>
  </sheetViews>
  <sheetFormatPr baseColWidth="10" defaultColWidth="8.88671875" defaultRowHeight="14.4" x14ac:dyDescent="0.3"/>
  <cols>
    <col min="1" max="1" width="19" customWidth="1"/>
    <col min="2" max="2" width="29.5546875" customWidth="1"/>
    <col min="3" max="3" width="25.21875" customWidth="1"/>
  </cols>
  <sheetData>
    <row r="1" spans="1:3" ht="44.4" customHeight="1" x14ac:dyDescent="0.3">
      <c r="A1" s="17" t="s">
        <v>32</v>
      </c>
      <c r="B1" s="17"/>
      <c r="C1" s="17"/>
    </row>
    <row r="2" spans="1:3" ht="24.6" customHeight="1" x14ac:dyDescent="0.3">
      <c r="A2" s="5" t="s">
        <v>15</v>
      </c>
      <c r="B2" s="6" t="s">
        <v>17</v>
      </c>
      <c r="C2" s="7" t="s">
        <v>31</v>
      </c>
    </row>
    <row r="3" spans="1:3" ht="28.8" customHeight="1" x14ac:dyDescent="0.3">
      <c r="A3" s="21">
        <v>45843</v>
      </c>
      <c r="B3" s="1" t="s">
        <v>33</v>
      </c>
      <c r="C3" s="19">
        <v>225</v>
      </c>
    </row>
    <row r="4" spans="1:3" ht="28.8" customHeight="1" x14ac:dyDescent="0.3">
      <c r="A4" s="21">
        <v>45853</v>
      </c>
      <c r="B4" s="1" t="s">
        <v>34</v>
      </c>
      <c r="C4" s="19">
        <v>200</v>
      </c>
    </row>
    <row r="5" spans="1:3" ht="28.8" customHeight="1" x14ac:dyDescent="0.3">
      <c r="A5" s="21">
        <v>45856</v>
      </c>
      <c r="B5" s="1" t="s">
        <v>35</v>
      </c>
      <c r="C5" s="19">
        <v>150</v>
      </c>
    </row>
    <row r="6" spans="1:3" ht="28.8" customHeight="1" x14ac:dyDescent="0.3">
      <c r="A6" s="3"/>
      <c r="B6" s="1"/>
      <c r="C6" s="19"/>
    </row>
    <row r="7" spans="1:3" ht="28.8" customHeight="1" x14ac:dyDescent="0.3">
      <c r="A7" s="3"/>
      <c r="B7" s="1"/>
      <c r="C7" s="19"/>
    </row>
    <row r="8" spans="1:3" ht="28.8" customHeight="1" x14ac:dyDescent="0.3">
      <c r="A8" s="3"/>
      <c r="B8" s="1"/>
      <c r="C8" s="19"/>
    </row>
    <row r="9" spans="1:3" ht="28.8" customHeight="1" x14ac:dyDescent="0.3">
      <c r="A9" s="3" t="s">
        <v>16</v>
      </c>
      <c r="B9" s="1"/>
      <c r="C9" s="19">
        <f>SUBTOTAL(109,C3:C8)</f>
        <v>575</v>
      </c>
    </row>
  </sheetData>
  <mergeCells count="1">
    <mergeCell ref="A1:C1"/>
  </mergeCells>
  <pageMargins left="0.7" right="0.7" top="0.75" bottom="0.75" header="0.3" footer="0.3"/>
  <pageSetup scale="84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ARMATURENBRETT</vt:lpstr>
      <vt:lpstr>MONATLICHES EINKOMMEN</vt:lpstr>
      <vt:lpstr>ÉDITIONS MENSUELLES</vt:lpstr>
      <vt:lpstr>ÉCONOMIES MENSUELLE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2025-08-10T03:17:20Z</cp:lastPrinted>
  <dcterms:created xsi:type="dcterms:W3CDTF">2015-06-05T18:17:20Z</dcterms:created>
  <dcterms:modified xsi:type="dcterms:W3CDTF">2025-10-01T22:12:55Z</dcterms:modified>
</cp:coreProperties>
</file>