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omments1.xml" ContentType="application/vnd.openxmlformats-officedocument.spreadsheetml.comment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3.xml" ContentType="application/vnd.openxmlformats-officedocument.spreadsheetml.table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/>
  <xr:revisionPtr revIDLastSave="69" documentId="13_ncr:1_{72F27922-F94D-4CCE-A4F3-554D46409572}" xr6:coauthVersionLast="47" xr6:coauthVersionMax="47" xr10:uidLastSave="{BD6871F6-A7AE-4EC5-989E-E4CAE7790929}"/>
  <bookViews>
    <workbookView xWindow="-108" yWindow="-108" windowWidth="23256" windowHeight="12456" xr2:uid="{00000000-000D-0000-FFFF-FFFF00000000}"/>
  </bookViews>
  <sheets>
    <sheet name="Liste de courses" sheetId="1" r:id="rId1"/>
    <sheet name="Répartition budgétaire" sheetId="2" r:id="rId2"/>
    <sheet name="Liste des choses à faire" sheetId="3" r:id="rId3"/>
  </sheets>
  <definedNames>
    <definedName name="ChecklistTotal">SUM(Checklist[Coût total])</definedName>
    <definedName name="ColumnTitle1">Checklist[[#Headers],[Article]]</definedName>
    <definedName name="ColumnTitle2">Category[[#Headers],[Catégorie]]</definedName>
    <definedName name="ColumnTitle3">ToDoList[[#Headers],[Fait]]</definedName>
    <definedName name="RowTitleRegion1..C7">'Liste de courses'!$C$3</definedName>
    <definedName name="SchoolYear">YEAR(TODAY())&amp;" - "&amp;YEAR(TODAY())+1</definedName>
    <definedName name="SumItemsBought">COUNTIF(Checklist[Acheté],"&gt;0")</definedName>
    <definedName name="SumItemsToBuy">COUNTIF(Checklist[À acheter],"&gt;0")</definedName>
    <definedName name="_xlnm.Print_Titles" localSheetId="0">'Liste de courses'!$7:$7</definedName>
    <definedName name="_xlnm.Print_Titles" localSheetId="2">'Liste des choses à faire'!$3:$3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" i="2" l="1"/>
  <c r="C5" i="2"/>
  <c r="C6" i="2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8" i="1"/>
  <c r="D4" i="1" l="1"/>
  <c r="D5" i="1" s="1"/>
  <c r="E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B3" authorId="0" shapeId="0" xr:uid="{60F0C619-1231-4BC3-AB7A-35DD0ABCCE7D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Add categories and budget amounts to track against in your shopping list.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C3" authorId="0" shapeId="0" xr:uid="{A1FA56DB-13C3-4DDE-8BAE-9EF8B4E6B998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Track all the activities you need to get done before school starts.</t>
        </r>
      </text>
    </comment>
  </commentList>
</comments>
</file>

<file path=xl/sharedStrings.xml><?xml version="1.0" encoding="utf-8"?>
<sst xmlns="http://schemas.openxmlformats.org/spreadsheetml/2006/main" count="74" uniqueCount="56">
  <si>
    <t>Budget</t>
  </si>
  <si>
    <t>Textbooks</t>
  </si>
  <si>
    <t>Supplies</t>
  </si>
  <si>
    <t>Clothes</t>
  </si>
  <si>
    <t>x</t>
  </si>
  <si>
    <t>Agenda de rentrée scolaire</t>
  </si>
  <si>
    <t>Résumé du budget</t>
  </si>
  <si>
    <t>Liste de courses totale</t>
  </si>
  <si>
    <t>Liquidités restantes</t>
  </si>
  <si>
    <t>Liste de courses</t>
  </si>
  <si>
    <t>Article</t>
  </si>
  <si>
    <t>Mathématiques</t>
  </si>
  <si>
    <t>Anglais</t>
  </si>
  <si>
    <t>Sac à dos</t>
  </si>
  <si>
    <t>Calculatrice</t>
  </si>
  <si>
    <t>Surligneurs</t>
  </si>
  <si>
    <t>Uniforme</t>
  </si>
  <si>
    <t>Chema, chemise boutonnée</t>
  </si>
  <si>
    <t>Chemises, t-shirts</t>
  </si>
  <si>
    <t>Short</t>
  </si>
  <si>
    <t>Baskets</t>
  </si>
  <si>
    <t>Chaussettes</t>
  </si>
  <si>
    <t>Veste de ressort</t>
  </si>
  <si>
    <t>Chandails</t>
  </si>
  <si>
    <t>Sweat-shirts</t>
  </si>
  <si>
    <t>Sous-vêtement</t>
  </si>
  <si>
    <t>Veste d’hiver</t>
  </si>
  <si>
    <t>Catégorie</t>
  </si>
  <si>
    <t>Qté</t>
  </si>
  <si>
    <t>À acheter</t>
  </si>
  <si>
    <t>Coût</t>
  </si>
  <si>
    <t>Acheté</t>
  </si>
  <si>
    <t>Coût total</t>
  </si>
  <si>
    <t>Répartition budgétaire</t>
  </si>
  <si>
    <t>Liste des choses à faire</t>
  </si>
  <si>
    <t>Fait</t>
  </si>
  <si>
    <t>Tâche</t>
  </si>
  <si>
    <t>Remplissez tous les formulaires d’inscription</t>
  </si>
  <si>
    <t>Programmez un examen médical et visuel scolaire si nécessaire</t>
  </si>
  <si>
    <t>Vérifiez toutes les vaccinations requises</t>
  </si>
  <si>
    <t>Obtenez une note avec instructions de dosage pour tous les médicaments nécessaires auprès du médecin</t>
  </si>
  <si>
    <t>Révisez le code vestimentaire de l’école</t>
  </si>
  <si>
    <t>Obtenez une liste de fournitures scolaires</t>
  </si>
  <si>
    <t>Voici le professeur</t>
  </si>
  <si>
    <t>Déterminez la méthode de communication préférée de l’enseignant (téléphone, email, note écrite)</t>
  </si>
  <si>
    <t>Visitez l’école avec votre enfant</t>
  </si>
  <si>
    <t>Aidez votre enfant à mémoriser votre téléphone fixe, votre téléphone professionnel et votre adresse</t>
  </si>
  <si>
    <t>Organisez le transport, réservez un lieu de rendez-vous sûr et pratiquez la routine</t>
  </si>
  <si>
    <t>Si vous marchez, répétez-vous plusieurs fois le trajet aller-retour de l’école avec votre enfant</t>
  </si>
  <si>
    <t>Si vous faites du covoiturage, présentez votre enfant à tous les conducteurs de covoiturage</t>
  </si>
  <si>
    <t>Si vous prenez le bus, déterminez les horaires et les arrêts</t>
  </si>
  <si>
    <t>Organisez une garde d’enfants ou une garde après l’école</t>
  </si>
  <si>
    <t>Prévoyez un menu pour les petits-déjeuners, les collations scolaires, les repas préparés et les collations après l’école</t>
  </si>
  <si>
    <t>Déterminez le lieu et l’emploi du temps des devoirs</t>
  </si>
  <si>
    <t>Établissez une routine du coucher au moins deux semaines avant le début de l’école</t>
  </si>
  <si>
    <t>Préparez un calendrier de tous les événements et activités scolaires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</si>
</sst>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&quot;$&quot;#,##0.00_);\(&quot;$&quot;#,##0.00\)"/>
    <numFmt numFmtId="165" formatCode="_(&quot;$&quot;* #,##0.00_);_(&quot;$&quot;* \(#,##0.00\);_(&quot;$&quot;* &quot;-&quot;??_);_(@_)"/>
    <numFmt numFmtId="166" formatCode="#,##0.00\ [$€-40C]"/>
  </numFmts>
  <fonts count="24" x14ac:knownFonts="1">
    <font>
      <sz val="11"/>
      <color theme="3"/>
      <name val="Corbel"/>
      <family val="2"/>
      <scheme val="minor"/>
    </font>
    <font>
      <sz val="11"/>
      <color theme="1"/>
      <name val="Corbel"/>
      <family val="2"/>
      <scheme val="minor"/>
    </font>
    <font>
      <sz val="11"/>
      <color theme="1"/>
      <name val="Corbel"/>
      <family val="2"/>
      <scheme val="minor"/>
    </font>
    <font>
      <b/>
      <sz val="12"/>
      <color theme="3"/>
      <name val="Corbel"/>
      <family val="2"/>
      <scheme val="minor"/>
    </font>
    <font>
      <sz val="20"/>
      <color theme="1"/>
      <name val="Impact"/>
      <family val="2"/>
      <scheme val="major"/>
    </font>
    <font>
      <sz val="11"/>
      <color theme="3"/>
      <name val="Corbel"/>
      <family val="2"/>
      <scheme val="minor"/>
    </font>
    <font>
      <sz val="11"/>
      <color theme="0"/>
      <name val="Corbel"/>
      <family val="2"/>
      <scheme val="minor"/>
    </font>
    <font>
      <sz val="32"/>
      <color theme="1"/>
      <name val="Impact"/>
      <family val="2"/>
      <scheme val="major"/>
    </font>
    <font>
      <sz val="12"/>
      <color theme="1"/>
      <name val="Corbel"/>
      <family val="2"/>
      <scheme val="minor"/>
    </font>
    <font>
      <sz val="11"/>
      <name val="Corbel"/>
      <family val="2"/>
      <scheme val="minor"/>
    </font>
    <font>
      <sz val="32"/>
      <color theme="2" tint="-0.499984740745262"/>
      <name val="Impact"/>
      <family val="2"/>
      <scheme val="major"/>
    </font>
    <font>
      <b/>
      <sz val="18"/>
      <color theme="2" tint="-0.499984740745262"/>
      <name val="Corbel"/>
      <family val="2"/>
      <scheme val="minor"/>
    </font>
    <font>
      <sz val="32"/>
      <color theme="1"/>
      <name val="Algerian"/>
      <family val="5"/>
    </font>
    <font>
      <sz val="20"/>
      <color theme="0"/>
      <name val="Impact"/>
      <family val="2"/>
      <scheme val="major"/>
    </font>
    <font>
      <b/>
      <sz val="14"/>
      <color theme="1"/>
      <name val="Calibri"/>
      <family val="2"/>
    </font>
    <font>
      <b/>
      <sz val="16"/>
      <color theme="1"/>
      <name val="Calibri"/>
      <family val="2"/>
    </font>
    <font>
      <b/>
      <sz val="24"/>
      <color theme="1"/>
      <name val="Algerian"/>
      <family val="5"/>
    </font>
    <font>
      <sz val="14"/>
      <color theme="1"/>
      <name val="Calibri"/>
      <family val="2"/>
    </font>
    <font>
      <sz val="14"/>
      <color theme="3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8"/>
      <color theme="0"/>
      <name val="Algerian"/>
      <family val="5"/>
    </font>
    <font>
      <b/>
      <sz val="36"/>
      <color theme="0"/>
      <name val="Algerian"/>
      <family val="5"/>
    </font>
    <font>
      <sz val="20"/>
      <color theme="1"/>
      <name val="Algerian"/>
      <family val="5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39997558519241921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theme="2" tint="-0.49998474074526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8">
    <xf numFmtId="0" fontId="0" fillId="2" borderId="0">
      <alignment vertical="center" wrapText="1"/>
    </xf>
    <xf numFmtId="0" fontId="4" fillId="0" borderId="0" applyNumberFormat="0" applyFill="0" applyProtection="0">
      <alignment horizontal="left" vertical="center"/>
    </xf>
    <xf numFmtId="0" fontId="8" fillId="0" borderId="0" applyNumberFormat="0" applyFill="0" applyBorder="0" applyProtection="0">
      <alignment horizontal="left" wrapText="1"/>
    </xf>
    <xf numFmtId="165" fontId="2" fillId="0" borderId="0" applyFont="0" applyFill="0" applyBorder="0" applyProtection="0">
      <alignment vertical="center"/>
    </xf>
    <xf numFmtId="9" fontId="6" fillId="0" borderId="0" applyFill="0" applyBorder="0" applyProtection="0">
      <alignment horizontal="left" vertical="center"/>
    </xf>
    <xf numFmtId="0" fontId="7" fillId="0" borderId="0" applyNumberFormat="0" applyFill="0" applyBorder="0" applyProtection="0">
      <alignment vertical="center"/>
    </xf>
    <xf numFmtId="0" fontId="6" fillId="0" borderId="0" applyNumberFormat="0" applyFill="0" applyBorder="0" applyAlignment="0">
      <alignment vertical="center"/>
    </xf>
    <xf numFmtId="0" fontId="3" fillId="0" borderId="1" applyNumberFormat="0" applyFill="0" applyProtection="0">
      <alignment horizontal="right" vertical="center"/>
    </xf>
    <xf numFmtId="0" fontId="11" fillId="0" borderId="0" applyNumberFormat="0" applyFill="0" applyBorder="0" applyProtection="0">
      <alignment horizontal="left"/>
    </xf>
    <xf numFmtId="164" fontId="3" fillId="0" borderId="1" applyFill="0" applyAlignment="0" applyProtection="0"/>
    <xf numFmtId="37" fontId="5" fillId="0" borderId="0" applyFont="0" applyFill="0" applyBorder="0" applyProtection="0">
      <alignment horizontal="left" vertical="center" indent="1"/>
    </xf>
    <xf numFmtId="164" fontId="5" fillId="0" borderId="0" applyFont="0" applyFill="0" applyBorder="0" applyProtection="0">
      <alignment horizontal="right" vertical="center"/>
    </xf>
    <xf numFmtId="0" fontId="5" fillId="2" borderId="0" applyNumberFormat="0" applyFont="0" applyFill="0" applyBorder="0">
      <alignment horizontal="center" vertical="center"/>
    </xf>
    <xf numFmtId="0" fontId="5" fillId="2" borderId="0" applyNumberFormat="0" applyFont="0" applyFill="0" applyBorder="0">
      <alignment horizontal="right" vertical="center"/>
    </xf>
    <xf numFmtId="0" fontId="9" fillId="2" borderId="0" applyNumberFormat="0" applyFill="0" applyBorder="0" applyAlignment="0" applyProtection="0">
      <alignment vertical="center" wrapText="1"/>
    </xf>
    <xf numFmtId="0" fontId="9" fillId="2" borderId="0" applyNumberFormat="0" applyFill="0" applyBorder="0" applyAlignment="0" applyProtection="0">
      <alignment vertical="center" wrapText="1"/>
    </xf>
    <xf numFmtId="0" fontId="10" fillId="0" borderId="0">
      <alignment vertical="center"/>
    </xf>
    <xf numFmtId="0" fontId="5" fillId="0" borderId="0" applyNumberFormat="0" applyFill="0" applyBorder="0" applyProtection="0">
      <alignment vertical="center"/>
    </xf>
  </cellStyleXfs>
  <cellXfs count="31">
    <xf numFmtId="0" fontId="0" fillId="2" borderId="0" xfId="0">
      <alignment vertical="center" wrapText="1"/>
    </xf>
    <xf numFmtId="9" fontId="1" fillId="2" borderId="0" xfId="4" applyFont="1" applyFill="1">
      <alignment horizontal="left" vertical="center"/>
    </xf>
    <xf numFmtId="0" fontId="5" fillId="2" borderId="0" xfId="17" applyFill="1">
      <alignment vertical="center"/>
    </xf>
    <xf numFmtId="0" fontId="14" fillId="5" borderId="2" xfId="13" applyFont="1" applyFill="1" applyBorder="1" applyAlignment="1">
      <alignment horizontal="left" vertical="center"/>
    </xf>
    <xf numFmtId="0" fontId="14" fillId="5" borderId="2" xfId="13" applyFont="1" applyFill="1" applyBorder="1">
      <alignment horizontal="right" vertical="center"/>
    </xf>
    <xf numFmtId="0" fontId="15" fillId="5" borderId="2" xfId="13" applyFont="1" applyFill="1" applyBorder="1">
      <alignment horizontal="right" vertical="center"/>
    </xf>
    <xf numFmtId="0" fontId="17" fillId="2" borderId="3" xfId="2" applyFont="1" applyFill="1" applyBorder="1" applyAlignment="1">
      <alignment horizontal="center" vertical="center" wrapText="1"/>
    </xf>
    <xf numFmtId="0" fontId="17" fillId="2" borderId="4" xfId="2" applyFont="1" applyFill="1" applyBorder="1" applyAlignment="1">
      <alignment horizontal="center" vertical="center" wrapText="1"/>
    </xf>
    <xf numFmtId="0" fontId="17" fillId="2" borderId="5" xfId="2" applyFont="1" applyFill="1" applyBorder="1" applyAlignment="1">
      <alignment horizontal="center" vertical="center" wrapText="1"/>
    </xf>
    <xf numFmtId="0" fontId="18" fillId="2" borderId="6" xfId="0" applyFont="1" applyBorder="1" applyAlignment="1">
      <alignment horizontal="center" vertical="center" wrapText="1"/>
    </xf>
    <xf numFmtId="0" fontId="18" fillId="2" borderId="2" xfId="0" applyFont="1" applyBorder="1" applyAlignment="1">
      <alignment horizontal="center" vertical="center" wrapText="1"/>
    </xf>
    <xf numFmtId="37" fontId="18" fillId="2" borderId="2" xfId="10" applyFont="1" applyFill="1" applyBorder="1" applyAlignment="1">
      <alignment horizontal="center" vertical="center"/>
    </xf>
    <xf numFmtId="0" fontId="18" fillId="2" borderId="8" xfId="0" applyFont="1" applyBorder="1" applyAlignment="1">
      <alignment horizontal="center" vertical="center" wrapText="1"/>
    </xf>
    <xf numFmtId="0" fontId="18" fillId="2" borderId="9" xfId="0" applyFont="1" applyBorder="1" applyAlignment="1">
      <alignment horizontal="center" vertical="center" wrapText="1"/>
    </xf>
    <xf numFmtId="37" fontId="18" fillId="2" borderId="9" xfId="10" applyFont="1" applyFill="1" applyBorder="1" applyAlignment="1">
      <alignment horizontal="center" vertical="center"/>
    </xf>
    <xf numFmtId="0" fontId="18" fillId="2" borderId="0" xfId="0" applyFont="1">
      <alignment vertical="center" wrapText="1"/>
    </xf>
    <xf numFmtId="0" fontId="18" fillId="2" borderId="0" xfId="12" applyFont="1">
      <alignment horizontal="center" vertical="center"/>
    </xf>
    <xf numFmtId="0" fontId="23" fillId="7" borderId="0" xfId="0" applyFont="1" applyFill="1">
      <alignment vertical="center" wrapText="1"/>
    </xf>
    <xf numFmtId="0" fontId="23" fillId="7" borderId="0" xfId="0" applyFont="1" applyFill="1" applyAlignment="1">
      <alignment horizontal="center" vertical="center" wrapText="1"/>
    </xf>
    <xf numFmtId="0" fontId="13" fillId="4" borderId="2" xfId="1" applyFont="1" applyFill="1" applyBorder="1" applyAlignment="1">
      <alignment horizontal="center" vertical="center"/>
    </xf>
    <xf numFmtId="0" fontId="12" fillId="3" borderId="0" xfId="5" applyFont="1" applyFill="1" applyAlignment="1">
      <alignment horizontal="center" vertical="center"/>
    </xf>
    <xf numFmtId="0" fontId="16" fillId="2" borderId="0" xfId="8" applyFont="1" applyFill="1" applyAlignment="1">
      <alignment horizontal="center" vertical="center"/>
    </xf>
    <xf numFmtId="0" fontId="21" fillId="6" borderId="0" xfId="8" applyFont="1" applyFill="1" applyAlignment="1">
      <alignment horizontal="center" vertical="center"/>
    </xf>
    <xf numFmtId="0" fontId="22" fillId="6" borderId="0" xfId="8" applyFont="1" applyFill="1" applyAlignment="1">
      <alignment horizontal="center" vertical="center"/>
    </xf>
    <xf numFmtId="166" fontId="14" fillId="5" borderId="2" xfId="11" applyNumberFormat="1" applyFont="1" applyFill="1" applyBorder="1">
      <alignment horizontal="right" vertical="center"/>
    </xf>
    <xf numFmtId="166" fontId="15" fillId="5" borderId="2" xfId="11" applyNumberFormat="1" applyFont="1" applyFill="1" applyBorder="1">
      <alignment horizontal="right" vertical="center"/>
    </xf>
    <xf numFmtId="166" fontId="18" fillId="2" borderId="2" xfId="3" applyNumberFormat="1" applyFont="1" applyFill="1" applyBorder="1" applyAlignment="1">
      <alignment horizontal="center" vertical="center"/>
    </xf>
    <xf numFmtId="166" fontId="18" fillId="2" borderId="9" xfId="3" applyNumberFormat="1" applyFont="1" applyFill="1" applyBorder="1" applyAlignment="1">
      <alignment horizontal="center" vertical="center"/>
    </xf>
    <xf numFmtId="166" fontId="18" fillId="2" borderId="7" xfId="3" applyNumberFormat="1" applyFont="1" applyFill="1" applyBorder="1" applyAlignment="1">
      <alignment horizontal="center" vertical="center"/>
    </xf>
    <xf numFmtId="166" fontId="18" fillId="2" borderId="10" xfId="3" applyNumberFormat="1" applyFont="1" applyFill="1" applyBorder="1" applyAlignment="1">
      <alignment horizontal="center" vertical="center"/>
    </xf>
    <xf numFmtId="166" fontId="18" fillId="2" borderId="0" xfId="3" applyNumberFormat="1" applyFont="1" applyFill="1" applyBorder="1" applyAlignment="1">
      <alignment vertical="center" wrapText="1"/>
    </xf>
  </cellXfs>
  <cellStyles count="18">
    <cellStyle name="Budget labels" xfId="13" xr:uid="{00000000-0005-0000-0000-000001000000}"/>
    <cellStyle name="Done" xfId="12" xr:uid="{00000000-0005-0000-0000-000005000000}"/>
    <cellStyle name="Encabezado 1" xfId="1" builtinId="16" customBuiltin="1"/>
    <cellStyle name="Encabezado 4" xfId="8" builtinId="19" customBuiltin="1"/>
    <cellStyle name="Hipervínculo" xfId="14" builtinId="8" customBuiltin="1"/>
    <cellStyle name="Hipervínculo visitado" xfId="15" builtinId="9" customBuiltin="1"/>
    <cellStyle name="Millares" xfId="10" builtinId="3" customBuiltin="1"/>
    <cellStyle name="Moneda" xfId="3" builtinId="4" customBuiltin="1"/>
    <cellStyle name="Moneda [0]" xfId="11" builtinId="7" customBuiltin="1"/>
    <cellStyle name="Normal" xfId="0" builtinId="0" customBuiltin="1"/>
    <cellStyle name="Porcentaje" xfId="4" builtinId="5" customBuiltin="1"/>
    <cellStyle name="Texto explicativo" xfId="17" builtinId="53" customBuiltin="1"/>
    <cellStyle name="Title 2" xfId="16" xr:uid="{00000000-0005-0000-0000-000010000000}"/>
    <cellStyle name="Título" xfId="5" builtinId="15" customBuiltin="1"/>
    <cellStyle name="Título 2" xfId="2" builtinId="17" customBuiltin="1"/>
    <cellStyle name="Título 3" xfId="7" builtinId="18" customBuiltin="1"/>
    <cellStyle name="Total" xfId="9" builtinId="25" customBuiltin="1"/>
    <cellStyle name="zHide text" xfId="6" xr:uid="{00000000-0005-0000-0000-000012000000}"/>
  </cellStyles>
  <dxfs count="27">
    <dxf>
      <font>
        <strike val="0"/>
        <outline val="0"/>
        <shadow val="0"/>
        <u val="none"/>
        <vertAlign val="baseline"/>
        <sz val="14"/>
        <color theme="3"/>
        <name val="Calibri"/>
        <family val="2"/>
        <scheme val="none"/>
      </font>
      <numFmt numFmtId="166" formatCode="#,##0.00\ [$€-40C]"/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numFmt numFmtId="166" formatCode="#,##0.00\ [$€-40C]"/>
      <alignment horizontal="center" vertical="center" textRotation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numFmt numFmtId="166" formatCode="#,##0.00\ [$€-40C]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/>
        <color theme="2" tint="-0.24994659260841701"/>
      </font>
    </dxf>
    <dxf>
      <font>
        <color theme="0"/>
      </font>
    </dxf>
    <dxf>
      <font>
        <strike val="0"/>
        <outline val="0"/>
        <shadow val="0"/>
        <u val="none"/>
        <vertAlign val="baseline"/>
        <sz val="14"/>
        <color theme="3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4"/>
        <color theme="3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4"/>
        <color theme="3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20"/>
        <color theme="1"/>
        <name val="Algerian"/>
        <family val="5"/>
        <scheme val="none"/>
      </font>
      <fill>
        <patternFill patternType="solid">
          <fgColor indexed="64"/>
          <bgColor theme="7" tint="0.39997558519241921"/>
        </patternFill>
      </fill>
    </dxf>
    <dxf>
      <font>
        <strike val="0"/>
        <outline val="0"/>
        <shadow val="0"/>
        <u val="none"/>
        <vertAlign val="baseline"/>
        <sz val="14"/>
        <color theme="3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4"/>
        <color theme="3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4"/>
        <color theme="3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alignment horizontal="center" vertical="center" textRotation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alignment horizontal="center" vertical="center" textRotation="0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4" tint="-0.24994659260841701"/>
      </font>
      <border>
        <bottom style="thin">
          <color theme="4"/>
        </bottom>
        <vertical/>
        <horizontal/>
      </border>
    </dxf>
    <dxf>
      <font>
        <color theme="4" tint="-0.24994659260841701"/>
      </font>
      <fill>
        <patternFill patternType="none">
          <bgColor auto="1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0"/>
        <i val="0"/>
      </font>
      <fill>
        <patternFill patternType="solid">
          <fgColor theme="0" tint="-0.14993743705557422"/>
          <bgColor theme="0" tint="-4.9989318521683403E-2"/>
        </patternFill>
      </fill>
    </dxf>
    <dxf>
      <font>
        <b/>
        <i val="0"/>
      </font>
      <fill>
        <patternFill patternType="none">
          <bgColor auto="1"/>
        </patternFill>
      </fill>
      <border>
        <top/>
        <bottom style="thick">
          <color theme="2" tint="-0.499984740745262"/>
        </bottom>
      </border>
    </dxf>
    <dxf>
      <font>
        <b val="0"/>
        <i val="0"/>
        <color theme="1"/>
      </font>
      <border diagonalUp="0" diagonalDown="0">
        <left/>
        <right/>
        <top style="dotted">
          <color theme="2" tint="-0.499984740745262"/>
        </top>
        <bottom style="dotted">
          <color theme="2" tint="-0.499984740745262"/>
        </bottom>
        <vertical/>
        <horizontal style="dotted">
          <color theme="2" tint="-0.499984740745262"/>
        </horizontal>
      </border>
    </dxf>
  </dxfs>
  <tableStyles count="2" defaultTableStyle="College Checklist" defaultPivotStyle="PivotStyleLight16">
    <tableStyle name="College Checklist" pivot="0" count="3" xr9:uid="{00000000-0011-0000-FFFF-FFFF00000000}">
      <tableStyleElement type="wholeTable" dxfId="26"/>
      <tableStyleElement type="headerRow" dxfId="25"/>
      <tableStyleElement type="firstRowStripe" dxfId="24"/>
    </tableStyle>
    <tableStyle name="Shopping List" pivot="0" table="0" count="10" xr9:uid="{00000000-0011-0000-FFFF-FFFF01000000}">
      <tableStyleElement type="wholeTable" dxfId="23"/>
      <tableStyleElement type="headerRow" dxfId="22"/>
    </tableStyle>
  </tableStyles>
  <extLst>
    <ext xmlns:x14="http://schemas.microsoft.com/office/spreadsheetml/2009/9/main" uri="{46F421CA-312F-682f-3DD2-61675219B42D}">
      <x14:dxfs count="8"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theme="4" tint="-0.249977111117893"/>
          </font>
          <fill>
            <patternFill patternType="solid">
              <fgColor theme="4" tint="0.59999389629810485"/>
              <bgColor theme="4" tint="0.59999389629810485"/>
            </patternFill>
          </fill>
          <border>
            <left style="thin">
              <color theme="4" tint="0.59999389629810485"/>
            </left>
            <right style="thin">
              <color theme="4" tint="0.59999389629810485"/>
            </right>
            <top style="thin">
              <color theme="4" tint="0.59999389629810485"/>
            </top>
            <bottom style="thin">
              <color theme="4" tint="0.59999389629810485"/>
            </bottom>
            <vertical/>
            <horizontal/>
          </border>
        </dxf>
        <dxf>
          <font>
            <color theme="0"/>
          </font>
          <fill>
            <patternFill patternType="solid">
              <fgColor theme="4"/>
              <bgColor theme="4"/>
            </patternFill>
          </fill>
          <border>
            <left style="thin">
              <color theme="4"/>
            </left>
            <right style="thin">
              <color theme="4"/>
            </right>
            <top style="thin">
              <color theme="4"/>
            </top>
            <bottom style="thin">
              <color theme="4"/>
            </bottom>
            <vertical/>
            <horizontal/>
          </border>
        </dxf>
        <dxf>
          <font>
            <color rgb="FF959595"/>
          </font>
          <fill>
            <patternFill patternType="solid">
              <fgColor rgb="FFDFDFDF"/>
              <bgColor rgb="FFDFDFDF"/>
            </patternFill>
          </fill>
          <border>
            <left style="thin">
              <color rgb="FFDFDFDF"/>
            </left>
            <right style="thin">
              <color rgb="FFDFDFDF"/>
            </right>
            <top style="thin">
              <color rgb="FFDFDFDF"/>
            </top>
            <bottom style="thin">
              <color rgb="FFDFDFDF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rgb="FFC0C0C0"/>
              <bgColor rgb="FFC0C0C0"/>
            </patternFill>
          </fill>
          <border>
            <left style="thin">
              <color rgb="FFC0C0C0"/>
            </left>
            <right style="thin">
              <color rgb="FFC0C0C0"/>
            </right>
            <top style="thin">
              <color rgb="FFC0C0C0"/>
            </top>
            <bottom style="thin">
              <color rgb="FFC0C0C0"/>
            </bottom>
            <vertical/>
            <horizontal/>
          </border>
        </dxf>
      </x14:dxfs>
    </ext>
    <ext xmlns:x14="http://schemas.microsoft.com/office/spreadsheetml/2009/9/main" uri="{EB79DEF2-80B8-43e5-95BD-54CBDDF9020C}">
      <x14:slicerStyles defaultSlicerStyle="Shopping List">
        <x14:slicerStyle name="Shopping List">
          <x14:slicerStyleElements>
            <x14:slicerStyleElement type="unselectedItemWithData" dxfId="7"/>
            <x14:slicerStyleElement type="unselectedItemWithNoData" dxfId="6"/>
            <x14:slicerStyleElement type="selectedItemWithData" dxfId="5"/>
            <x14:slicerStyleElement type="selectedItemWithNoData" dxfId="4"/>
            <x14:slicerStyleElement type="hoveredUnselectedItemWithData" dxfId="3"/>
            <x14:slicerStyleElement type="hoveredSelectedItemWithData" dxfId="2"/>
            <x14:slicerStyleElement type="hoveredUnselectedItemWithNo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800" b="0" i="0" u="none" strike="noStrike" baseline="0">
                <a:effectLst/>
              </a:rPr>
              <a:t>RÉSUMÉ DU BUDGET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'Liste de courses'!$C$3:$C$5</c:f>
              <c:strCache>
                <c:ptCount val="3"/>
                <c:pt idx="0">
                  <c:v>Budget</c:v>
                </c:pt>
                <c:pt idx="1">
                  <c:v>Liste de courses totale</c:v>
                </c:pt>
                <c:pt idx="2">
                  <c:v>Liquidités restantes</c:v>
                </c:pt>
              </c:strCache>
            </c:strRef>
          </c:cat>
          <c:val>
            <c:numRef>
              <c:f>'Liste de courses'!$D$3:$D$5</c:f>
              <c:numCache>
                <c:formatCode>#,##0.00\ [$€-40C]</c:formatCode>
                <c:ptCount val="3"/>
                <c:pt idx="0">
                  <c:v>1500</c:v>
                </c:pt>
                <c:pt idx="1">
                  <c:v>365</c:v>
                </c:pt>
                <c:pt idx="2">
                  <c:v>1135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09-48EC-B167-E3275C349EE8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583610592"/>
        <c:axId val="583611072"/>
      </c:barChart>
      <c:catAx>
        <c:axId val="5836105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3611072"/>
        <c:crosses val="autoZero"/>
        <c:auto val="1"/>
        <c:lblAlgn val="ctr"/>
        <c:lblOffset val="100"/>
        <c:noMultiLvlLbl val="0"/>
      </c:catAx>
      <c:valAx>
        <c:axId val="583611072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#,##0.00\ [$€-40C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36105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5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6.3613231552162849E-2"/>
          <c:y val="0.19117665887172999"/>
          <c:w val="0.93002544529262088"/>
          <c:h val="0.74665213118087648"/>
        </c:manualLayout>
      </c:layout>
      <c:pie3DChart>
        <c:varyColors val="1"/>
        <c:ser>
          <c:idx val="0"/>
          <c:order val="0"/>
          <c:tx>
            <c:strRef>
              <c:f>'Répartition budgétaire'!$C$3</c:f>
              <c:strCache>
                <c:ptCount val="1"/>
                <c:pt idx="0">
                  <c:v>Coût total</c:v>
                </c:pt>
              </c:strCache>
            </c:strRef>
          </c:tx>
          <c:dPt>
            <c:idx val="0"/>
            <c:bubble3D val="0"/>
            <c:explosion val="9"/>
            <c:spPr>
              <a:solidFill>
                <a:schemeClr val="accent1">
                  <a:alpha val="90000"/>
                </a:schemeClr>
              </a:solidFill>
              <a:ln w="19050">
                <a:solidFill>
                  <a:schemeClr val="accent1">
                    <a:lumMod val="75000"/>
                  </a:schemeClr>
                </a:solidFill>
              </a:ln>
              <a:effectLst>
                <a:innerShdw blurRad="114300">
                  <a:schemeClr val="accent1">
                    <a:lumMod val="75000"/>
                  </a:schemeClr>
                </a:innerShdw>
              </a:effectLst>
              <a:scene3d>
                <a:camera prst="orthographicFront"/>
                <a:lightRig rig="threePt" dir="t"/>
              </a:scene3d>
              <a:sp3d contourW="19050" prstMaterial="flat">
                <a:contourClr>
                  <a:schemeClr val="accent1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0C8B-4479-AC92-964400CCD08F}"/>
              </c:ext>
            </c:extLst>
          </c:dPt>
          <c:dPt>
            <c:idx val="1"/>
            <c:bubble3D val="0"/>
            <c:spPr>
              <a:solidFill>
                <a:schemeClr val="accent2">
                  <a:alpha val="90000"/>
                </a:schemeClr>
              </a:solidFill>
              <a:ln w="19050">
                <a:solidFill>
                  <a:schemeClr val="accent2">
                    <a:lumMod val="75000"/>
                  </a:schemeClr>
                </a:solidFill>
              </a:ln>
              <a:effectLst>
                <a:innerShdw blurRad="114300">
                  <a:schemeClr val="accent2">
                    <a:lumMod val="75000"/>
                  </a:schemeClr>
                </a:innerShdw>
              </a:effectLst>
              <a:scene3d>
                <a:camera prst="orthographicFront"/>
                <a:lightRig rig="threePt" dir="t"/>
              </a:scene3d>
              <a:sp3d contourW="19050" prstMaterial="flat">
                <a:contourClr>
                  <a:schemeClr val="accent2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0C8B-4479-AC92-964400CCD08F}"/>
              </c:ext>
            </c:extLst>
          </c:dPt>
          <c:dPt>
            <c:idx val="2"/>
            <c:bubble3D val="0"/>
            <c:spPr>
              <a:solidFill>
                <a:schemeClr val="accent3">
                  <a:alpha val="90000"/>
                </a:schemeClr>
              </a:solidFill>
              <a:ln w="19050">
                <a:solidFill>
                  <a:schemeClr val="accent3">
                    <a:lumMod val="75000"/>
                  </a:schemeClr>
                </a:solidFill>
              </a:ln>
              <a:effectLst>
                <a:innerShdw blurRad="114300">
                  <a:schemeClr val="accent3">
                    <a:lumMod val="75000"/>
                  </a:schemeClr>
                </a:innerShdw>
              </a:effectLst>
              <a:scene3d>
                <a:camera prst="orthographicFront"/>
                <a:lightRig rig="threePt" dir="t"/>
              </a:scene3d>
              <a:sp3d contourW="19050" prstMaterial="flat">
                <a:contourClr>
                  <a:schemeClr val="accent3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0C8B-4479-AC92-964400CCD08F}"/>
              </c:ext>
            </c:extLst>
          </c:dPt>
          <c:dLbls>
            <c:dLbl>
              <c:idx val="0"/>
              <c:spPr>
                <a:solidFill>
                  <a:schemeClr val="lt1">
                    <a:alpha val="90000"/>
                  </a:schemeClr>
                </a:solidFill>
                <a:ln w="12700" cap="flat" cmpd="sng" algn="ctr">
                  <a:solidFill>
                    <a:schemeClr val="accent1"/>
                  </a:solidFill>
                  <a:round/>
                </a:ln>
                <a:effectLst>
                  <a:outerShdw blurRad="50800" dist="38100" dir="2700000" algn="tl" rotWithShape="0">
                    <a:schemeClr val="accent1">
                      <a:lumMod val="75000"/>
                      <a:alpha val="40000"/>
                    </a:schemeClr>
                  </a:outerShdw>
                </a:effectLst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accent1"/>
                      </a:solidFill>
                      <a:effectLst/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in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1-0C8B-4479-AC92-964400CCD08F}"/>
                </c:ext>
              </c:extLst>
            </c:dLbl>
            <c:dLbl>
              <c:idx val="1"/>
              <c:layout>
                <c:manualLayout>
                  <c:x val="3.8249083368395699E-2"/>
                  <c:y val="-2.1395030068874145E-2"/>
                </c:manualLayout>
              </c:layout>
              <c:spPr>
                <a:solidFill>
                  <a:schemeClr val="lt1">
                    <a:alpha val="90000"/>
                  </a:schemeClr>
                </a:solidFill>
                <a:ln w="12700" cap="flat" cmpd="sng" algn="ctr">
                  <a:solidFill>
                    <a:schemeClr val="accent2"/>
                  </a:solidFill>
                  <a:round/>
                </a:ln>
                <a:effectLst>
                  <a:outerShdw blurRad="50800" dist="38100" dir="2700000" algn="tl" rotWithShape="0">
                    <a:schemeClr val="accent2">
                      <a:lumMod val="75000"/>
                      <a:alpha val="40000"/>
                    </a:schemeClr>
                  </a:outerShdw>
                </a:effectLst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accent2"/>
                      </a:solidFill>
                      <a:effectLst/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C8B-4479-AC92-964400CCD08F}"/>
                </c:ext>
              </c:extLst>
            </c:dLbl>
            <c:dLbl>
              <c:idx val="2"/>
              <c:spPr>
                <a:solidFill>
                  <a:schemeClr val="lt1">
                    <a:alpha val="90000"/>
                  </a:schemeClr>
                </a:solidFill>
                <a:ln w="12700" cap="flat" cmpd="sng" algn="ctr">
                  <a:solidFill>
                    <a:schemeClr val="accent3"/>
                  </a:solidFill>
                  <a:round/>
                </a:ln>
                <a:effectLst>
                  <a:outerShdw blurRad="50800" dist="38100" dir="2700000" algn="tl" rotWithShape="0">
                    <a:schemeClr val="accent3">
                      <a:lumMod val="75000"/>
                      <a:alpha val="40000"/>
                    </a:schemeClr>
                  </a:outerShdw>
                </a:effectLst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accent3"/>
                      </a:solidFill>
                      <a:effectLst/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in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3-0C8B-4479-AC92-964400CCD08F}"/>
                </c:ext>
              </c:extLst>
            </c:dLbl>
            <c:spPr>
              <a:solidFill>
                <a:srgbClr val="FFFFFF">
                  <a:alpha val="90000"/>
                </a:srgbClr>
              </a:solidFill>
              <a:ln w="12700" cap="flat" cmpd="sng" algn="ctr">
                <a:solidFill>
                  <a:srgbClr val="E73D36"/>
                </a:solidFill>
                <a:round/>
              </a:ln>
              <a:effectLst>
                <a:outerShdw blurRad="50800" dist="38100" dir="2700000" algn="tl" rotWithShape="0">
                  <a:srgbClr val="E73D36">
                    <a:lumMod val="75000"/>
                    <a:alpha val="40000"/>
                  </a:srgbClr>
                </a:outerShdw>
              </a:effectLst>
            </c:sp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'Répartition budgétaire'!$B$4:$B$6</c:f>
              <c:strCache>
                <c:ptCount val="3"/>
                <c:pt idx="0">
                  <c:v>Clothes</c:v>
                </c:pt>
                <c:pt idx="1">
                  <c:v>Supplies</c:v>
                </c:pt>
                <c:pt idx="2">
                  <c:v>Textbooks</c:v>
                </c:pt>
              </c:strCache>
            </c:strRef>
          </c:cat>
          <c:val>
            <c:numRef>
              <c:f>'Répartition budgétaire'!$C$4:$C$6</c:f>
              <c:numCache>
                <c:formatCode>#,##0.00\ [$€-40C]</c:formatCode>
                <c:ptCount val="3"/>
                <c:pt idx="0">
                  <c:v>280</c:v>
                </c:pt>
                <c:pt idx="1">
                  <c:v>30</c:v>
                </c:pt>
                <c:pt idx="2">
                  <c:v>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C8B-4479-AC92-964400CCD08F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63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587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>
      <cs:styleClr val="auto"/>
    </cs:lnRef>
    <cs:fillRef idx="0"/>
    <cs:effectRef idx="0">
      <cs:styleClr val="auto"/>
    </cs:effectRef>
    <cs:fontRef idx="minor">
      <cs:styleClr val="auto"/>
    </cs:fontRef>
    <cs:spPr>
      <a:solidFill>
        <a:schemeClr val="lt1">
          <a:alpha val="90000"/>
        </a:schemeClr>
      </a:solidFill>
      <a:ln w="12700" cap="flat" cmpd="sng" algn="ctr">
        <a:solidFill>
          <a:schemeClr val="phClr"/>
        </a:solidFill>
        <a:round/>
      </a:ln>
      <a:effectLst>
        <a:outerShdw blurRad="50800" dist="38100" dir="2700000" algn="tl" rotWithShape="0">
          <a:schemeClr val="phClr">
            <a:lumMod val="75000"/>
            <a:alpha val="40000"/>
          </a:schemeClr>
        </a:outerShdw>
      </a:effectLst>
    </cs:spPr>
    <cs:defRPr sz="1000" b="0" i="0" u="none" strike="noStrike" kern="1200" baseline="0">
      <a:effectLst/>
    </cs:defRPr>
    <cs:bodyPr rot="0" spcFirstLastPara="1" vertOverflow="clip" horzOverflow="clip" vert="horz" wrap="square" lIns="38100" tIns="19050" rIns="38100" bIns="19050" anchor="ctr" anchorCtr="1">
      <a:spAutoFit/>
    </cs:bodyPr>
  </cs:dataLabel>
  <cs:dataLabelCallout>
    <cs:lnRef idx="0">
      <cs:styleClr val="auto"/>
    </cs:lnRef>
    <cs:fillRef idx="0"/>
    <cs:effectRef idx="0">
      <cs:styleClr val="auto"/>
    </cs:effectRef>
    <cs:fontRef idx="minor">
      <cs:styleClr val="auto"/>
    </cs:fontRef>
    <cs:spPr>
      <a:solidFill>
        <a:schemeClr val="lt1">
          <a:alpha val="90000"/>
        </a:schemeClr>
      </a:solidFill>
      <a:ln w="12700" cap="flat" cmpd="sng" algn="ctr">
        <a:solidFill>
          <a:schemeClr val="phClr"/>
        </a:solidFill>
        <a:round/>
      </a:ln>
      <a:effectLst>
        <a:outerShdw blurRad="50800" dist="38100" dir="2700000" algn="tl" rotWithShape="0">
          <a:schemeClr val="phClr">
            <a:lumMod val="75000"/>
            <a:alpha val="40000"/>
          </a:schemeClr>
        </a:outerShdw>
      </a:effectLst>
    </cs:spPr>
    <cs:defRPr sz="1000" b="0" i="0" u="none" strike="noStrike" kern="1200" baseline="0">
      <a:effectLst/>
    </cs:defRPr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>
          <a:alpha val="70000"/>
        </a:schemeClr>
      </a:solidFill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tx1"/>
    </cs:fontRef>
    <cs:spPr>
      <a:solidFill>
        <a:schemeClr val="phClr">
          <a:alpha val="90000"/>
        </a:schemeClr>
      </a:solidFill>
      <a:ln w="19050">
        <a:solidFill>
          <a:schemeClr val="phClr">
            <a:lumMod val="75000"/>
          </a:schemeClr>
        </a:solidFill>
      </a:ln>
      <a:effectLst>
        <a:innerShdw blurRad="114300">
          <a:schemeClr val="phClr">
            <a:lumMod val="75000"/>
          </a:schemeClr>
        </a:innerShdw>
      </a:effectLst>
      <a:scene3d>
        <a:camera prst="orthographicFront"/>
        <a:lightRig rig="threePt" dir="t"/>
      </a:scene3d>
      <a:sp3d contourW="19050" prstMaterial="flat">
        <a:contourClr>
          <a:schemeClr val="accent4">
            <a:lumMod val="75000"/>
          </a:schemeClr>
        </a:contourClr>
      </a:sp3d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587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83820</xdr:colOff>
      <xdr:row>1</xdr:row>
      <xdr:rowOff>339090</xdr:rowOff>
    </xdr:from>
    <xdr:to>
      <xdr:col>19</xdr:col>
      <xdr:colOff>571500</xdr:colOff>
      <xdr:row>9</xdr:row>
      <xdr:rowOff>255270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AC2641A-5BE4-9E39-C984-04D18CE0AA8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342900</xdr:colOff>
      <xdr:row>2</xdr:row>
      <xdr:rowOff>34290</xdr:rowOff>
    </xdr:from>
    <xdr:to>
      <xdr:col>4</xdr:col>
      <xdr:colOff>4335780</xdr:colOff>
      <xdr:row>9</xdr:row>
      <xdr:rowOff>22860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BC08DA8-FD5D-3F8C-6D0F-2760AE5887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Checklist" displayName="Checklist" ref="B7:H23" totalsRowShown="0" headerRowDxfId="21" dataDxfId="19" headerRowBorderDxfId="20" tableBorderDxfId="18" totalsRowBorderDxfId="17">
  <autoFilter ref="B7:H23" xr:uid="{00000000-0009-0000-0100-000001000000}"/>
  <tableColumns count="7">
    <tableColumn id="4" xr3:uid="{00000000-0010-0000-0000-000004000000}" name="Article" dataDxfId="16"/>
    <tableColumn id="3" xr3:uid="{00000000-0010-0000-0000-000003000000}" name="Catégorie" dataDxfId="15"/>
    <tableColumn id="2" xr3:uid="{00000000-0010-0000-0000-000002000000}" name="Qté" dataDxfId="14"/>
    <tableColumn id="7" xr3:uid="{00000000-0010-0000-0000-000007000000}" name="À acheter" dataDxfId="13"/>
    <tableColumn id="6" xr3:uid="{00000000-0010-0000-0000-000006000000}" name="Coût" dataDxfId="2"/>
    <tableColumn id="5" xr3:uid="{00000000-0010-0000-0000-000005000000}" name="Acheté" dataDxfId="12"/>
    <tableColumn id="8" xr3:uid="{00000000-0010-0000-0000-000008000000}" name="Coût total" dataDxfId="1">
      <calculatedColumnFormula>IFERROR(Checklist[[#This Row],[Qté]]*Checklist[[#This Row],[Coût]], "")</calculatedColumnFormula>
    </tableColumn>
  </tableColumns>
  <tableStyleInfo name="TableStyleMedium19" showFirstColumn="0" showLastColumn="1" showRowStripes="1" showColumnStripes="0"/>
  <extLst>
    <ext xmlns:x14="http://schemas.microsoft.com/office/spreadsheetml/2009/9/main" uri="{504A1905-F514-4f6f-8877-14C23A59335A}">
      <x14:table altTextSummary="Enter Item, Category, Quantity, and Cost in this table. Mark items to buy in To Buy column and brought items in Brought column. Total Cost is automatically calculated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Category" displayName="Category" ref="B3:C6" totalsRowShown="0" headerRowDxfId="11" dataDxfId="10">
  <autoFilter ref="B3:C6" xr:uid="{00000000-0009-0000-0100-000002000000}"/>
  <sortState xmlns:xlrd2="http://schemas.microsoft.com/office/spreadsheetml/2017/richdata2" ref="B4:C6">
    <sortCondition ref="B3:B6"/>
  </sortState>
  <tableColumns count="2">
    <tableColumn id="1" xr3:uid="{00000000-0010-0000-0100-000001000000}" name="Catégorie" dataDxfId="9"/>
    <tableColumn id="2" xr3:uid="{00000000-0010-0000-0100-000002000000}" name="Coût total" dataDxfId="0">
      <calculatedColumnFormula>IFERROR(SUMIFS(Checklist[Coût total],Checklist[Catégorie],Category[[#This Row],[Catégorie]]), "")</calculatedColumnFormula>
    </tableColumn>
  </tableColumns>
  <tableStyleInfo name="TableStyleMedium17" showFirstColumn="0" showLastColumn="0" showRowStripes="1" showColumnStripes="0"/>
  <extLst>
    <ext xmlns:x14="http://schemas.microsoft.com/office/spreadsheetml/2009/9/main" uri="{504A1905-F514-4f6f-8877-14C23A59335A}">
      <x14:table altTextSummary="Enter Category items in this table. Total is automatically updated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ToDoList" displayName="ToDoList" ref="B3:C22" totalsRowShown="0" headerRowDxfId="8" dataDxfId="7">
  <autoFilter ref="B3:C22" xr:uid="{00000000-0009-0000-0100-000004000000}"/>
  <tableColumns count="2">
    <tableColumn id="1" xr3:uid="{00000000-0010-0000-0200-000001000000}" name="Fait" dataDxfId="6" dataCellStyle="Done"/>
    <tableColumn id="2" xr3:uid="{00000000-0010-0000-0200-000002000000}" name="Tâche" dataDxfId="5"/>
  </tableColumns>
  <tableStyleInfo name="TableStyleDark1" showFirstColumn="0" showLastColumn="0" showRowStripes="1" showColumnStripes="0"/>
  <extLst>
    <ext xmlns:x14="http://schemas.microsoft.com/office/spreadsheetml/2009/9/main" uri="{504A1905-F514-4f6f-8877-14C23A59335A}">
      <x14:table altTextSummary="Enter Task description in this table. For completed tasks, enter ‘X’ or ‘x’ in Done column which is automatically updated with strikethrough formatting"/>
    </ext>
  </extLst>
</table>
</file>

<file path=xl/theme/theme1.xml><?xml version="1.0" encoding="utf-8"?>
<a:theme xmlns:a="http://schemas.openxmlformats.org/drawingml/2006/main" name="Office Theme">
  <a:themeElements>
    <a:clrScheme name="College Move Checklist">
      <a:dk1>
        <a:srgbClr val="000000"/>
      </a:dk1>
      <a:lt1>
        <a:srgbClr val="FFFFFF"/>
      </a:lt1>
      <a:dk2>
        <a:srgbClr val="3A0F0D"/>
      </a:dk2>
      <a:lt2>
        <a:srgbClr val="FCF7F3"/>
      </a:lt2>
      <a:accent1>
        <a:srgbClr val="E73D36"/>
      </a:accent1>
      <a:accent2>
        <a:srgbClr val="A7B73E"/>
      </a:accent2>
      <a:accent3>
        <a:srgbClr val="FA9E21"/>
      </a:accent3>
      <a:accent4>
        <a:srgbClr val="42ADBA"/>
      </a:accent4>
      <a:accent5>
        <a:srgbClr val="F7D93B"/>
      </a:accent5>
      <a:accent6>
        <a:srgbClr val="8C405E"/>
      </a:accent6>
      <a:hlink>
        <a:srgbClr val="42ADBA"/>
      </a:hlink>
      <a:folHlink>
        <a:srgbClr val="9E6B9C"/>
      </a:folHlink>
    </a:clrScheme>
    <a:fontScheme name="College Move Checklist">
      <a:majorFont>
        <a:latin typeface="Impact"/>
        <a:ea typeface=""/>
        <a:cs typeface=""/>
      </a:majorFont>
      <a:minorFont>
        <a:latin typeface="Corbe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2" tint="-0.249977111117893"/>
    <pageSetUpPr autoPageBreaks="0" fitToPage="1"/>
  </sheetPr>
  <dimension ref="B1:H23"/>
  <sheetViews>
    <sheetView showGridLines="0" tabSelected="1" zoomScaleNormal="100" workbookViewId="0">
      <selection activeCell="H24" sqref="H24"/>
    </sheetView>
  </sheetViews>
  <sheetFormatPr baseColWidth="10" defaultColWidth="8.88671875" defaultRowHeight="30" customHeight="1" x14ac:dyDescent="0.3"/>
  <cols>
    <col min="1" max="1" width="2.6640625" customWidth="1"/>
    <col min="2" max="2" width="35.21875" customWidth="1"/>
    <col min="3" max="3" width="25.5546875" customWidth="1"/>
    <col min="4" max="4" width="14.6640625" bestFit="1" customWidth="1"/>
    <col min="5" max="5" width="15.6640625" customWidth="1"/>
    <col min="6" max="7" width="11.6640625" customWidth="1"/>
    <col min="8" max="8" width="15.6640625" customWidth="1"/>
    <col min="9" max="9" width="2.6640625" customWidth="1"/>
  </cols>
  <sheetData>
    <row r="1" spans="2:8" ht="60" customHeight="1" x14ac:dyDescent="0.3">
      <c r="B1" s="20" t="s">
        <v>5</v>
      </c>
      <c r="C1" s="20"/>
      <c r="D1" s="20"/>
      <c r="E1" s="20"/>
      <c r="F1" s="20"/>
      <c r="G1" s="20"/>
      <c r="H1" s="20"/>
    </row>
    <row r="2" spans="2:8" ht="30" customHeight="1" x14ac:dyDescent="0.3">
      <c r="B2" s="19" t="s">
        <v>6</v>
      </c>
      <c r="C2" s="19"/>
      <c r="D2" s="19"/>
      <c r="E2" s="19"/>
      <c r="F2" s="19"/>
      <c r="G2" s="19"/>
      <c r="H2" s="19"/>
    </row>
    <row r="3" spans="2:8" ht="21.75" customHeight="1" x14ac:dyDescent="0.3">
      <c r="C3" s="3" t="s">
        <v>0</v>
      </c>
      <c r="D3" s="24">
        <v>1500</v>
      </c>
      <c r="E3" s="1">
        <f>IFERROR(COUNTIFS(Checklist[À acheter],"&gt;0",Checklist[Acheté],"&gt;0")/SumItemsToBuy,0)</f>
        <v>0.16666666666666666</v>
      </c>
      <c r="F3" s="1"/>
      <c r="G3" s="1"/>
      <c r="H3" s="1"/>
    </row>
    <row r="4" spans="2:8" ht="21.75" customHeight="1" x14ac:dyDescent="0.3">
      <c r="C4" s="4" t="s">
        <v>7</v>
      </c>
      <c r="D4" s="24">
        <f>IFERROR(SUM(ChecklistTotal), "")</f>
        <v>365</v>
      </c>
      <c r="E4" s="1"/>
      <c r="F4" s="1"/>
      <c r="G4" s="1"/>
      <c r="H4" s="1"/>
    </row>
    <row r="5" spans="2:8" ht="30" customHeight="1" x14ac:dyDescent="0.3">
      <c r="C5" s="5" t="s">
        <v>8</v>
      </c>
      <c r="D5" s="25">
        <f>IFERROR(D3-D4, "")</f>
        <v>1135</v>
      </c>
      <c r="E5" s="1"/>
      <c r="F5" s="1"/>
      <c r="G5" s="1"/>
      <c r="H5" s="1"/>
    </row>
    <row r="6" spans="2:8" ht="35.1" customHeight="1" x14ac:dyDescent="0.3">
      <c r="B6" s="21" t="s">
        <v>9</v>
      </c>
      <c r="C6" s="21"/>
      <c r="D6" s="21"/>
      <c r="E6" s="21"/>
      <c r="F6" s="21"/>
      <c r="G6" s="21"/>
      <c r="H6" s="21"/>
    </row>
    <row r="7" spans="2:8" ht="24.9" customHeight="1" x14ac:dyDescent="0.3">
      <c r="B7" s="6" t="s">
        <v>10</v>
      </c>
      <c r="C7" s="7" t="s">
        <v>27</v>
      </c>
      <c r="D7" s="7" t="s">
        <v>28</v>
      </c>
      <c r="E7" s="7" t="s">
        <v>29</v>
      </c>
      <c r="F7" s="7" t="s">
        <v>30</v>
      </c>
      <c r="G7" s="7" t="s">
        <v>31</v>
      </c>
      <c r="H7" s="8" t="s">
        <v>32</v>
      </c>
    </row>
    <row r="8" spans="2:8" ht="30" customHeight="1" x14ac:dyDescent="0.3">
      <c r="B8" s="9" t="s">
        <v>11</v>
      </c>
      <c r="C8" s="10" t="s">
        <v>1</v>
      </c>
      <c r="D8" s="11">
        <v>1</v>
      </c>
      <c r="E8" s="10">
        <v>1</v>
      </c>
      <c r="F8" s="26">
        <v>55</v>
      </c>
      <c r="G8" s="10">
        <v>1</v>
      </c>
      <c r="H8" s="28">
        <f>IFERROR(Checklist[[#This Row],[Qté]]*Checklist[[#This Row],[Coût]], "")</f>
        <v>55</v>
      </c>
    </row>
    <row r="9" spans="2:8" ht="30" customHeight="1" x14ac:dyDescent="0.3">
      <c r="B9" s="9" t="s">
        <v>12</v>
      </c>
      <c r="C9" s="10" t="s">
        <v>1</v>
      </c>
      <c r="D9" s="11">
        <v>1</v>
      </c>
      <c r="E9" s="10">
        <v>1</v>
      </c>
      <c r="F9" s="26"/>
      <c r="G9" s="10"/>
      <c r="H9" s="28">
        <f>IFERROR(Checklist[[#This Row],[Qté]]*Checklist[[#This Row],[Coût]], "")</f>
        <v>0</v>
      </c>
    </row>
    <row r="10" spans="2:8" ht="30" customHeight="1" x14ac:dyDescent="0.3">
      <c r="B10" s="9" t="s">
        <v>13</v>
      </c>
      <c r="C10" s="10" t="s">
        <v>2</v>
      </c>
      <c r="D10" s="11">
        <v>1</v>
      </c>
      <c r="E10" s="10"/>
      <c r="F10" s="26">
        <v>30</v>
      </c>
      <c r="G10" s="10"/>
      <c r="H10" s="28">
        <f>IFERROR(Checklist[[#This Row],[Qté]]*Checklist[[#This Row],[Coût]], "")</f>
        <v>30</v>
      </c>
    </row>
    <row r="11" spans="2:8" ht="30" customHeight="1" x14ac:dyDescent="0.3">
      <c r="B11" s="9" t="s">
        <v>14</v>
      </c>
      <c r="C11" s="10" t="s">
        <v>2</v>
      </c>
      <c r="D11" s="11">
        <v>1</v>
      </c>
      <c r="E11" s="10"/>
      <c r="F11" s="26"/>
      <c r="G11" s="10"/>
      <c r="H11" s="28">
        <f>IFERROR(Checklist[[#This Row],[Qté]]*Checklist[[#This Row],[Coût]], "")</f>
        <v>0</v>
      </c>
    </row>
    <row r="12" spans="2:8" ht="30" customHeight="1" x14ac:dyDescent="0.3">
      <c r="B12" s="9" t="s">
        <v>15</v>
      </c>
      <c r="C12" s="10" t="s">
        <v>2</v>
      </c>
      <c r="D12" s="11">
        <v>3</v>
      </c>
      <c r="E12" s="10"/>
      <c r="F12" s="26"/>
      <c r="G12" s="10"/>
      <c r="H12" s="28">
        <f>IFERROR(Checklist[[#This Row],[Qté]]*Checklist[[#This Row],[Coût]], "")</f>
        <v>0</v>
      </c>
    </row>
    <row r="13" spans="2:8" ht="30" customHeight="1" x14ac:dyDescent="0.3">
      <c r="B13" s="9" t="s">
        <v>16</v>
      </c>
      <c r="C13" s="10" t="s">
        <v>3</v>
      </c>
      <c r="D13" s="11">
        <v>2</v>
      </c>
      <c r="E13" s="10">
        <v>1</v>
      </c>
      <c r="F13" s="26">
        <v>100</v>
      </c>
      <c r="G13" s="10"/>
      <c r="H13" s="28">
        <f>IFERROR(Checklist[[#This Row],[Qté]]*Checklist[[#This Row],[Coût]], "")</f>
        <v>200</v>
      </c>
    </row>
    <row r="14" spans="2:8" ht="30" customHeight="1" x14ac:dyDescent="0.3">
      <c r="B14" s="9" t="s">
        <v>17</v>
      </c>
      <c r="C14" s="10" t="s">
        <v>3</v>
      </c>
      <c r="D14" s="11">
        <v>4</v>
      </c>
      <c r="E14" s="10"/>
      <c r="F14" s="26"/>
      <c r="G14" s="10"/>
      <c r="H14" s="28">
        <f>IFERROR(Checklist[[#This Row],[Qté]]*Checklist[[#This Row],[Coût]], "")</f>
        <v>0</v>
      </c>
    </row>
    <row r="15" spans="2:8" ht="30" customHeight="1" x14ac:dyDescent="0.3">
      <c r="B15" s="9" t="s">
        <v>18</v>
      </c>
      <c r="C15" s="10" t="s">
        <v>3</v>
      </c>
      <c r="D15" s="11">
        <v>5</v>
      </c>
      <c r="E15" s="10"/>
      <c r="F15" s="26"/>
      <c r="G15" s="10"/>
      <c r="H15" s="28">
        <f>IFERROR(Checklist[[#This Row],[Qté]]*Checklist[[#This Row],[Coût]], "")</f>
        <v>0</v>
      </c>
    </row>
    <row r="16" spans="2:8" ht="30" customHeight="1" x14ac:dyDescent="0.3">
      <c r="B16" s="9" t="s">
        <v>19</v>
      </c>
      <c r="C16" s="10" t="s">
        <v>3</v>
      </c>
      <c r="D16" s="11">
        <v>2</v>
      </c>
      <c r="E16" s="10"/>
      <c r="F16" s="26"/>
      <c r="G16" s="10"/>
      <c r="H16" s="28">
        <f>IFERROR(Checklist[[#This Row],[Qté]]*Checklist[[#This Row],[Coût]], "")</f>
        <v>0</v>
      </c>
    </row>
    <row r="17" spans="2:8" ht="30" customHeight="1" x14ac:dyDescent="0.3">
      <c r="B17" s="9" t="s">
        <v>20</v>
      </c>
      <c r="C17" s="10" t="s">
        <v>3</v>
      </c>
      <c r="D17" s="11">
        <v>2</v>
      </c>
      <c r="E17" s="10">
        <v>1</v>
      </c>
      <c r="F17" s="26"/>
      <c r="G17" s="10"/>
      <c r="H17" s="28">
        <f>IFERROR(Checklist[[#This Row],[Qté]]*Checklist[[#This Row],[Coût]], "")</f>
        <v>0</v>
      </c>
    </row>
    <row r="18" spans="2:8" ht="30" customHeight="1" x14ac:dyDescent="0.3">
      <c r="B18" s="9" t="s">
        <v>21</v>
      </c>
      <c r="C18" s="10" t="s">
        <v>3</v>
      </c>
      <c r="D18" s="11">
        <v>10</v>
      </c>
      <c r="E18" s="10"/>
      <c r="F18" s="26"/>
      <c r="G18" s="10"/>
      <c r="H18" s="28">
        <f>IFERROR(Checklist[[#This Row],[Qté]]*Checklist[[#This Row],[Coût]], "")</f>
        <v>0</v>
      </c>
    </row>
    <row r="19" spans="2:8" ht="30" customHeight="1" x14ac:dyDescent="0.3">
      <c r="B19" s="9" t="s">
        <v>22</v>
      </c>
      <c r="C19" s="10" t="s">
        <v>3</v>
      </c>
      <c r="D19" s="11">
        <v>1</v>
      </c>
      <c r="E19" s="10">
        <v>1</v>
      </c>
      <c r="F19" s="26">
        <v>80</v>
      </c>
      <c r="G19" s="10"/>
      <c r="H19" s="28">
        <f>IFERROR(Checklist[[#This Row],[Qté]]*Checklist[[#This Row],[Coût]], "")</f>
        <v>80</v>
      </c>
    </row>
    <row r="20" spans="2:8" ht="30" customHeight="1" x14ac:dyDescent="0.3">
      <c r="B20" s="9" t="s">
        <v>23</v>
      </c>
      <c r="C20" s="10" t="s">
        <v>3</v>
      </c>
      <c r="D20" s="11">
        <v>1</v>
      </c>
      <c r="E20" s="10"/>
      <c r="F20" s="26"/>
      <c r="G20" s="10"/>
      <c r="H20" s="28">
        <f>IFERROR(Checklist[[#This Row],[Qté]]*Checklist[[#This Row],[Coût]], "")</f>
        <v>0</v>
      </c>
    </row>
    <row r="21" spans="2:8" ht="30" customHeight="1" x14ac:dyDescent="0.3">
      <c r="B21" s="9" t="s">
        <v>24</v>
      </c>
      <c r="C21" s="10" t="s">
        <v>3</v>
      </c>
      <c r="D21" s="11">
        <v>1</v>
      </c>
      <c r="E21" s="10"/>
      <c r="F21" s="26"/>
      <c r="G21" s="10"/>
      <c r="H21" s="28">
        <f>IFERROR(Checklist[[#This Row],[Qté]]*Checklist[[#This Row],[Coût]], "")</f>
        <v>0</v>
      </c>
    </row>
    <row r="22" spans="2:8" ht="30" customHeight="1" x14ac:dyDescent="0.3">
      <c r="B22" s="9" t="s">
        <v>25</v>
      </c>
      <c r="C22" s="10" t="s">
        <v>3</v>
      </c>
      <c r="D22" s="11">
        <v>10</v>
      </c>
      <c r="E22" s="10"/>
      <c r="F22" s="26"/>
      <c r="G22" s="10"/>
      <c r="H22" s="28">
        <f>IFERROR(Checklist[[#This Row],[Qté]]*Checklist[[#This Row],[Coût]], "")</f>
        <v>0</v>
      </c>
    </row>
    <row r="23" spans="2:8" ht="30" customHeight="1" x14ac:dyDescent="0.3">
      <c r="B23" s="12" t="s">
        <v>26</v>
      </c>
      <c r="C23" s="13" t="s">
        <v>3</v>
      </c>
      <c r="D23" s="14">
        <v>1</v>
      </c>
      <c r="E23" s="13">
        <v>1</v>
      </c>
      <c r="F23" s="27"/>
      <c r="G23" s="13"/>
      <c r="H23" s="29">
        <f>IFERROR(Checklist[[#This Row],[Qté]]*Checklist[[#This Row],[Coût]], "")</f>
        <v>0</v>
      </c>
    </row>
  </sheetData>
  <dataConsolidate/>
  <mergeCells count="3">
    <mergeCell ref="B2:H2"/>
    <mergeCell ref="B1:H1"/>
    <mergeCell ref="B6:H6"/>
  </mergeCells>
  <conditionalFormatting sqref="E3:H5">
    <cfRule type="notContainsBlanks" dxfId="4" priority="1">
      <formula>LEN(TRIM(E3))&gt;0</formula>
    </cfRule>
  </conditionalFormatting>
  <dataValidations xWindow="58" yWindow="429" count="19">
    <dataValidation allowBlank="1" showInputMessage="1" showErrorMessage="1" prompt="Title of this worksheet is in cells B1 through C1. Enter School Supplies in table starting in cell B8. Enter budget in cell C5" sqref="B1" xr:uid="{00000000-0002-0000-0000-000000000000}"/>
    <dataValidation allowBlank="1" showInputMessage="1" showErrorMessage="1" prompt="Enter Budget in cell C5. Shopping List Total in cell C6 and Remaining Cash in cell C7 are automatically calculated based on entries in Checklist table" sqref="B2" xr:uid="{00000000-0002-0000-0000-000001000000}"/>
    <dataValidation allowBlank="1" showInputMessage="1" showErrorMessage="1" prompt="Enter Budget in cell at right" sqref="C3" xr:uid="{00000000-0002-0000-0000-000002000000}"/>
    <dataValidation allowBlank="1" showInputMessage="1" showErrorMessage="1" prompt="Shopping List Total is automatically calculated in cell at right" sqref="C4" xr:uid="{00000000-0002-0000-0000-000003000000}"/>
    <dataValidation allowBlank="1" showInputMessage="1" showErrorMessage="1" prompt="Shopping List Total is automatically calculated in this cell" sqref="D4" xr:uid="{00000000-0002-0000-0000-000004000000}"/>
    <dataValidation allowBlank="1" showInputMessage="1" showErrorMessage="1" prompt="Enter Budget in this cell" sqref="D3" xr:uid="{00000000-0002-0000-0000-000005000000}"/>
    <dataValidation allowBlank="1" showInputMessage="1" showErrorMessage="1" prompt="Remaining Cash is automatically calculated in cell at right" sqref="C5" xr:uid="{00000000-0002-0000-0000-000006000000}"/>
    <dataValidation allowBlank="1" showInputMessage="1" showErrorMessage="1" prompt="Remaining Cash is automatically calculated in this cell" sqref="D5" xr:uid="{00000000-0002-0000-0000-000007000000}"/>
    <dataValidation allowBlank="1" showInputMessage="1" showErrorMessage="1" prompt="Purchasing Progress bar is in cells E5 through H7" sqref="E3:H5" xr:uid="{00000000-0002-0000-0000-000009000000}"/>
    <dataValidation allowBlank="1" showInputMessage="1" showErrorMessage="1" prompt="Enter Shopping details in table below. Category list is automatically updated from Category table" sqref="B6" xr:uid="{00000000-0002-0000-0000-00000A000000}"/>
    <dataValidation allowBlank="1" showInputMessage="1" showErrorMessage="1" prompt="Enter Item in this column under this heading. Use heading filters to find specific entries" sqref="B7" xr:uid="{00000000-0002-0000-0000-00000B000000}"/>
    <dataValidation allowBlank="1" showInputMessage="1" showErrorMessage="1" prompt="Select Category in this column under this heading. Enter new categories in Category worksheet. Press ALT+DOWN ARROW for options, then DOWN ARROW and ENTER to make selection" sqref="C7" xr:uid="{00000000-0002-0000-0000-00000C000000}"/>
    <dataValidation allowBlank="1" showInputMessage="1" showErrorMessage="1" prompt="Enter Quantity in this column under this heading" sqref="D7" xr:uid="{00000000-0002-0000-0000-00000D000000}"/>
    <dataValidation allowBlank="1" showInputMessage="1" showErrorMessage="1" prompt="Enter Cost in this column under this heading" sqref="F7" xr:uid="{00000000-0002-0000-0000-00000E000000}"/>
    <dataValidation allowBlank="1" showInputMessage="1" showErrorMessage="1" prompt="Total Cost is automatically calculated in this column under this heading" sqref="H7" xr:uid="{00000000-0002-0000-0000-00000F000000}"/>
    <dataValidation allowBlank="1" showInputMessage="1" showErrorMessage="1" prompt="Create a Back to School Planner in this workbook. Enter Shopping details in Check List table. Budget Summary is in cells B4 through C7 and a Purchasing Progress chart in cell E5" sqref="A1" xr:uid="{00000000-0002-0000-0000-000010000000}"/>
    <dataValidation allowBlank="1" showInputMessage="1" showErrorMessage="1" prompt="Mark items To Buy in this column under this heading. Marked items are automatically updated with a checkmark icon" sqref="E7" xr:uid="{00000000-0002-0000-0000-000011000000}"/>
    <dataValidation allowBlank="1" showInputMessage="1" showErrorMessage="1" prompt="Mark bought items in this column under this heading. Marked items are automatically updated with a checkmark icon" sqref="G7" xr:uid="{00000000-0002-0000-0000-000012000000}"/>
    <dataValidation type="list" errorStyle="warning" allowBlank="1" showInputMessage="1" showErrorMessage="1" error="Select Category from the list. Enter new categories in Category worksheet. Select CANCEL, then press ALT+DOWN ARROW for options, then DOWN ARROW and ENTER to make selection" sqref="C9:C23 C8" xr:uid="{00000000-0002-0000-0000-000013000000}">
      <formula1>INDIRECT("Category[CATEGORY]")</formula1>
    </dataValidation>
  </dataValidations>
  <printOptions horizontalCentered="1"/>
  <pageMargins left="0.25" right="0.25" top="0.5" bottom="0.5" header="0.25" footer="0.25"/>
  <pageSetup scale="86" fitToHeight="0" orientation="portrait" r:id="rId1"/>
  <headerFooter differentFirst="1">
    <oddFooter>Page &amp;P of &amp;N</oddFooter>
  </headerFooter>
  <ignoredErrors>
    <ignoredError sqref="E3" emptyCellReference="1"/>
    <ignoredError sqref="H8" calculatedColumn="1"/>
    <ignoredError sqref="H9:H23" emptyCellReference="1" calculatedColumn="1"/>
  </ignoredErrors>
  <drawing r:id="rId2"/>
  <tableParts count="1">
    <tablePart r:id="rId3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04" id="{904FC827-5D32-400A-97DB-D891D8D2E589}">
            <x14:iconSet iconSet="3Symbols" showValue="0" custom="1">
              <x14:cfvo type="percent">
                <xm:f>0</xm:f>
              </x14:cfvo>
              <x14:cfvo type="num" gte="0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E8:E23</xm:sqref>
        </x14:conditionalFormatting>
        <x14:conditionalFormatting xmlns:xm="http://schemas.microsoft.com/office/excel/2006/main">
          <x14:cfRule type="iconSet" priority="102" id="{D6CA9112-E31E-493B-AC44-8CFD7A9AFAFB}">
            <x14:iconSet iconSet="3Symbols" showValue="0" custom="1">
              <x14:cfvo type="percent">
                <xm:f>0</xm:f>
              </x14:cfvo>
              <x14:cfvo type="num" gte="0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G8:G23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tabColor theme="5" tint="-0.249977111117893"/>
    <pageSetUpPr fitToPage="1"/>
  </sheetPr>
  <dimension ref="B1:C6"/>
  <sheetViews>
    <sheetView workbookViewId="0">
      <selection activeCell="C7" sqref="C7"/>
    </sheetView>
  </sheetViews>
  <sheetFormatPr baseColWidth="10" defaultColWidth="8.88671875" defaultRowHeight="30" customHeight="1" x14ac:dyDescent="0.3"/>
  <cols>
    <col min="1" max="1" width="2.6640625" customWidth="1"/>
    <col min="2" max="3" width="23.33203125" customWidth="1"/>
    <col min="4" max="4" width="2.6640625" customWidth="1"/>
    <col min="5" max="5" width="67.33203125" customWidth="1"/>
    <col min="6" max="6" width="2.6640625" customWidth="1"/>
  </cols>
  <sheetData>
    <row r="1" spans="2:3" ht="35.1" customHeight="1" x14ac:dyDescent="0.3">
      <c r="B1" s="22" t="s">
        <v>33</v>
      </c>
      <c r="C1" s="22"/>
    </row>
    <row r="2" spans="2:3" ht="10.8" customHeight="1" x14ac:dyDescent="0.3">
      <c r="B2" s="2"/>
    </row>
    <row r="3" spans="2:3" ht="30" customHeight="1" x14ac:dyDescent="0.3">
      <c r="B3" s="15" t="s">
        <v>27</v>
      </c>
      <c r="C3" s="15" t="s">
        <v>32</v>
      </c>
    </row>
    <row r="4" spans="2:3" ht="30" customHeight="1" x14ac:dyDescent="0.3">
      <c r="B4" s="15" t="s">
        <v>3</v>
      </c>
      <c r="C4" s="30">
        <f>IFERROR(SUMIFS(Checklist[Coût total],Checklist[Catégorie],Category[[#This Row],[Catégorie]]), "")</f>
        <v>280</v>
      </c>
    </row>
    <row r="5" spans="2:3" ht="30" customHeight="1" x14ac:dyDescent="0.3">
      <c r="B5" s="15" t="s">
        <v>2</v>
      </c>
      <c r="C5" s="30">
        <f>IFERROR(SUMIFS(Checklist[Coût total],Checklist[Catégorie],Category[[#This Row],[Catégorie]]), "")</f>
        <v>30</v>
      </c>
    </row>
    <row r="6" spans="2:3" ht="30" customHeight="1" x14ac:dyDescent="0.3">
      <c r="B6" s="15" t="s">
        <v>1</v>
      </c>
      <c r="C6" s="30">
        <f>IFERROR(SUMIFS(Checklist[Coût total],Checklist[Catégorie],Category[[#This Row],[Catégorie]]), "")</f>
        <v>55</v>
      </c>
    </row>
  </sheetData>
  <mergeCells count="1">
    <mergeCell ref="B1:C1"/>
  </mergeCells>
  <dataValidations xWindow="133" yWindow="350" count="5">
    <dataValidation allowBlank="1" showInputMessage="1" showErrorMessage="1" prompt="Category items are in this column under this heading" sqref="B3" xr:uid="{00000000-0002-0000-0100-000000000000}"/>
    <dataValidation allowBlank="1" showInputMessage="1" showErrorMessage="1" prompt="Category totals are automatically calculated in this column under this heading based on entries in Check List table in Shopping List worksheet" sqref="C3" xr:uid="{00000000-0002-0000-0100-000001000000}"/>
    <dataValidation allowBlank="1" showInputMessage="1" showErrorMessage="1" prompt="Clustered column chart of categories and total cost breakdown is in cells E4 through E12" sqref="E4" xr:uid="{00000000-0002-0000-0100-000002000000}"/>
    <dataValidation allowBlank="1" showInputMessage="1" showErrorMessage="1" prompt="Budget Breakdown is in this worksheet. Modify or update categories in Category table starting in cell B3. Chart depicting Categories and Totals is in cells E4 through E12" sqref="A1" xr:uid="{00000000-0002-0000-0100-000003000000}"/>
    <dataValidation allowBlank="1" showInputMessage="1" showErrorMessage="1" prompt="Title of this worksheet is in this cell. Insert or modify categories in table below to update Category list in Check List table. Totals for Categories are automatically updated" sqref="B1" xr:uid="{00000000-0002-0000-0100-000004000000}"/>
  </dataValidations>
  <printOptions horizontalCentered="1"/>
  <pageMargins left="0.25" right="0.25" top="0.5" bottom="0.5" header="0.25" footer="0.25"/>
  <pageSetup scale="88" fitToHeight="0" orientation="portrait" horizontalDpi="200" verticalDpi="200" r:id="rId1"/>
  <headerFooter differentFirst="1">
    <oddFooter>Page &amp;P of &amp;N</oddFooter>
  </headerFooter>
  <ignoredErrors>
    <ignoredError sqref="C4" calculatedColumn="1"/>
  </ignoredErrors>
  <drawing r:id="rId2"/>
  <legacyDrawing r:id="rId3"/>
  <tableParts count="1"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>
    <tabColor theme="3" tint="0.249977111117893"/>
    <pageSetUpPr fitToPage="1"/>
  </sheetPr>
  <dimension ref="B1:C22"/>
  <sheetViews>
    <sheetView workbookViewId="0">
      <selection activeCell="C23" sqref="C23"/>
    </sheetView>
  </sheetViews>
  <sheetFormatPr baseColWidth="10" defaultColWidth="8.88671875" defaultRowHeight="30" customHeight="1" x14ac:dyDescent="0.3"/>
  <cols>
    <col min="1" max="1" width="2.6640625" customWidth="1"/>
    <col min="2" max="2" width="11.6640625" customWidth="1"/>
    <col min="3" max="3" width="124.77734375" customWidth="1"/>
    <col min="4" max="4" width="2.6640625" customWidth="1"/>
  </cols>
  <sheetData>
    <row r="1" spans="2:3" ht="35.1" customHeight="1" x14ac:dyDescent="0.3">
      <c r="B1" s="23" t="s">
        <v>34</v>
      </c>
      <c r="C1" s="23"/>
    </row>
    <row r="2" spans="2:3" ht="8.4" customHeight="1" x14ac:dyDescent="0.3">
      <c r="B2" s="2"/>
    </row>
    <row r="3" spans="2:3" ht="30" customHeight="1" x14ac:dyDescent="0.3">
      <c r="B3" s="17" t="s">
        <v>35</v>
      </c>
      <c r="C3" s="18" t="s">
        <v>36</v>
      </c>
    </row>
    <row r="4" spans="2:3" ht="30" customHeight="1" x14ac:dyDescent="0.3">
      <c r="B4" s="16" t="s">
        <v>4</v>
      </c>
      <c r="C4" s="15" t="s">
        <v>37</v>
      </c>
    </row>
    <row r="5" spans="2:3" ht="30" customHeight="1" x14ac:dyDescent="0.3">
      <c r="B5" s="16"/>
      <c r="C5" s="15" t="s">
        <v>38</v>
      </c>
    </row>
    <row r="6" spans="2:3" ht="30" customHeight="1" x14ac:dyDescent="0.3">
      <c r="B6" s="16"/>
      <c r="C6" s="15" t="s">
        <v>39</v>
      </c>
    </row>
    <row r="7" spans="2:3" ht="30" customHeight="1" x14ac:dyDescent="0.3">
      <c r="B7" s="16"/>
      <c r="C7" s="15" t="s">
        <v>40</v>
      </c>
    </row>
    <row r="8" spans="2:3" ht="30" customHeight="1" x14ac:dyDescent="0.3">
      <c r="B8" s="16"/>
      <c r="C8" s="15" t="s">
        <v>41</v>
      </c>
    </row>
    <row r="9" spans="2:3" ht="30" customHeight="1" x14ac:dyDescent="0.3">
      <c r="B9" s="16"/>
      <c r="C9" s="15" t="s">
        <v>42</v>
      </c>
    </row>
    <row r="10" spans="2:3" ht="30" customHeight="1" x14ac:dyDescent="0.3">
      <c r="B10" s="16"/>
      <c r="C10" s="15" t="s">
        <v>43</v>
      </c>
    </row>
    <row r="11" spans="2:3" ht="30" customHeight="1" x14ac:dyDescent="0.3">
      <c r="B11" s="16"/>
      <c r="C11" s="15" t="s">
        <v>44</v>
      </c>
    </row>
    <row r="12" spans="2:3" ht="30" customHeight="1" x14ac:dyDescent="0.3">
      <c r="B12" s="16"/>
      <c r="C12" s="15" t="s">
        <v>45</v>
      </c>
    </row>
    <row r="13" spans="2:3" ht="30" customHeight="1" x14ac:dyDescent="0.3">
      <c r="B13" s="16"/>
      <c r="C13" s="15" t="s">
        <v>46</v>
      </c>
    </row>
    <row r="14" spans="2:3" ht="30" customHeight="1" x14ac:dyDescent="0.3">
      <c r="B14" s="16"/>
      <c r="C14" s="15" t="s">
        <v>47</v>
      </c>
    </row>
    <row r="15" spans="2:3" ht="30" customHeight="1" x14ac:dyDescent="0.3">
      <c r="B15" s="16"/>
      <c r="C15" s="15" t="s">
        <v>48</v>
      </c>
    </row>
    <row r="16" spans="2:3" ht="30" customHeight="1" x14ac:dyDescent="0.3">
      <c r="B16" s="16"/>
      <c r="C16" s="15" t="s">
        <v>49</v>
      </c>
    </row>
    <row r="17" spans="2:3" ht="30" customHeight="1" x14ac:dyDescent="0.3">
      <c r="B17" s="16"/>
      <c r="C17" s="15" t="s">
        <v>50</v>
      </c>
    </row>
    <row r="18" spans="2:3" ht="30" customHeight="1" x14ac:dyDescent="0.3">
      <c r="B18" s="16"/>
      <c r="C18" s="15" t="s">
        <v>51</v>
      </c>
    </row>
    <row r="19" spans="2:3" ht="30" customHeight="1" x14ac:dyDescent="0.3">
      <c r="B19" s="16"/>
      <c r="C19" s="15" t="s">
        <v>52</v>
      </c>
    </row>
    <row r="20" spans="2:3" ht="30" customHeight="1" x14ac:dyDescent="0.3">
      <c r="B20" s="16"/>
      <c r="C20" s="15" t="s">
        <v>53</v>
      </c>
    </row>
    <row r="21" spans="2:3" ht="30" customHeight="1" x14ac:dyDescent="0.3">
      <c r="B21" s="16"/>
      <c r="C21" s="15" t="s">
        <v>54</v>
      </c>
    </row>
    <row r="22" spans="2:3" ht="30" customHeight="1" x14ac:dyDescent="0.3">
      <c r="B22" s="16"/>
      <c r="C22" s="15" t="s">
        <v>55</v>
      </c>
    </row>
  </sheetData>
  <mergeCells count="1">
    <mergeCell ref="B1:C1"/>
  </mergeCells>
  <conditionalFormatting sqref="B4:C22">
    <cfRule type="expression" dxfId="3" priority="1">
      <formula>LEN($B4)&gt;0</formula>
    </cfRule>
  </conditionalFormatting>
  <dataValidations count="4">
    <dataValidation allowBlank="1" showInputMessage="1" showErrorMessage="1" prompt="Mark tasks Done in this column under this heading. Use heading filters to find specific entries. Completed tasks are automatically updated with strikethrough formatting" sqref="B3" xr:uid="{00000000-0002-0000-0200-000000000000}"/>
    <dataValidation allowBlank="1" showInputMessage="1" showErrorMessage="1" prompt="Enter Task description in this column under this heading" sqref="C3" xr:uid="{00000000-0002-0000-0200-000001000000}"/>
    <dataValidation allowBlank="1" showInputMessage="1" showErrorMessage="1" prompt="Create a To Do List in this worksheet. Use Done column to indicate the completion of tasks" sqref="A1:A2" xr:uid="{00000000-0002-0000-0200-000002000000}"/>
    <dataValidation allowBlank="1" showInputMessage="1" showErrorMessage="1" prompt="Title of this worksheet is in this cell. Create a To Do List in table starting in cell B3" sqref="B1" xr:uid="{00000000-0002-0000-0200-000003000000}"/>
  </dataValidations>
  <printOptions horizontalCentered="1"/>
  <pageMargins left="0.25" right="0.25" top="0.5" bottom="0.5" header="0.25" footer="0.25"/>
  <pageSetup scale="98" fitToHeight="0" orientation="portrait" horizontalDpi="200" verticalDpi="200" r:id="rId1"/>
  <headerFooter differentFirst="1">
    <oddFooter>Page &amp;P of &amp;N</oddFooter>
  </headerFooter>
  <legacy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E7F3D6-785F-49FE-8501-BF769B99AE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D1BB4A4-C009-44B7-9F89-7FA7A7BF749B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customXml/itemProps3.xml><?xml version="1.0" encoding="utf-8"?>
<ds:datastoreItem xmlns:ds="http://schemas.openxmlformats.org/officeDocument/2006/customXml" ds:itemID="{00D4997A-F5D7-47B8-8021-08C076C5E1C7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TM16400501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6</vt:i4>
      </vt:variant>
    </vt:vector>
  </HeadingPairs>
  <TitlesOfParts>
    <vt:vector size="9" baseType="lpstr">
      <vt:lpstr>Liste de courses</vt:lpstr>
      <vt:lpstr>Répartition budgétaire</vt:lpstr>
      <vt:lpstr>Liste des choses à faire</vt:lpstr>
      <vt:lpstr>ColumnTitle1</vt:lpstr>
      <vt:lpstr>ColumnTitle2</vt:lpstr>
      <vt:lpstr>ColumnTitle3</vt:lpstr>
      <vt:lpstr>RowTitleRegion1..C7</vt:lpstr>
      <vt:lpstr>'Liste de courses'!Títulos_a_imprimir</vt:lpstr>
      <vt:lpstr>'Liste des choses à faire'!Títulos_a_imprimir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2022-11-10T06:32:34Z</dcterms:created>
  <dcterms:modified xsi:type="dcterms:W3CDTF">2025-11-18T23:09:43Z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